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<sst xmlns="http://schemas.openxmlformats.org/spreadsheetml/2006/main" count="46" uniqueCount="46">
  <si>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</si>
  <si>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MPO030</t>
  </si>
  <si>
    <t xml:space="preserve">m²</t>
  </si>
  <si>
    <t xml:space="preserve">Vereda "in situ" con aporte de cal hidráulica natural.</t>
  </si>
  <si>
    <r>
      <rPr>
        <sz val="8.25"/>
        <color rgb="FF000000"/>
        <rFont val="Arial"/>
        <family val="2"/>
      </rPr>
      <t xml:space="preserve">Vereda, en suelo poco arcilloso, realizado "in situ", mediante la estabilización del terreno existente con 20 kg de estabilizante y consolidante de terrenos, a base de cal hidráulica natural, extendido sobre el terreno y mezclado con el mismo hasta una profundidad de 15 cm mediante motoniveladora, compactado de la mezcla con medios mecánicos hasta alcanzar una densidad seca no inferior al 95% de la máxima obtenida en el ensayo Proctor Modificado, previa preparación de la superficie, y posterior retirada y carga a camión de los restos y desechos. El precio no incluye la realización del ensayo Proctor Modificado ni el transporte.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</si>
  <si>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</si>
  <si>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</si>
  <si>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</si>
  <si>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</si>
  <si>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</si>
  <si>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</si>
  <si>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</si>
  <si>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mt28mif040</t>
  </si>
  <si>
    <t xml:space="preserve">kg</t>
  </si>
  <si>
    <t xml:space="preserve">Estabilizante y consolidante de terrenos, a base de cal hidráulica natural, suministrada en sacos de 35 kg, para estabilización de caminos y senderos.</t>
  </si>
  <si>
    <t xml:space="preserve">Subtotal materiales:</t>
  </si>
  <si>
    <t xml:space="preserve">Equipos</t>
  </si>
  <si>
    <t xml:space="preserve">mq01pan010a</t>
  </si>
  <si>
    <t xml:space="preserve">h</t>
  </si>
  <si>
    <t xml:space="preserve">Pala cargadora sobre neumáticos de 120 kW/1,9 m³.</t>
  </si>
  <si>
    <t xml:space="preserve">mq04dua020b</t>
  </si>
  <si>
    <t xml:space="preserve">h</t>
  </si>
  <si>
    <t xml:space="preserve">Dumper de descarga frontal de 2 t de carga útil.</t>
  </si>
  <si>
    <t xml:space="preserve">mq01mot010a</t>
  </si>
  <si>
    <t xml:space="preserve">h</t>
  </si>
  <si>
    <t xml:space="preserve">Motoniveladora de 141 kW.</t>
  </si>
  <si>
    <t xml:space="preserve">mq02rov010i</t>
  </si>
  <si>
    <t xml:space="preserve">h</t>
  </si>
  <si>
    <t xml:space="preserve">Compactador monocilíndrico vibrante autopropulsado, de 129 kW, de 16,2 t, anchura de trabajo 213,4 cm.</t>
  </si>
  <si>
    <t xml:space="preserve">mq02cia020j</t>
  </si>
  <si>
    <t xml:space="preserve">h</t>
  </si>
  <si>
    <t xml:space="preserve">Camión cisterna, de 8 m³ de capacidad.</t>
  </si>
  <si>
    <t xml:space="preserve">Subtotal equipos:</t>
  </si>
  <si>
    <t xml:space="preserve">Mano de obra</t>
  </si>
  <si>
    <t xml:space="preserve">mo041</t>
  </si>
  <si>
    <t xml:space="preserve">h</t>
  </si>
  <si>
    <t xml:space="preserve">Operario de construcción de obra civil.</t>
  </si>
  <si>
    <t xml:space="preserve">mo087</t>
  </si>
  <si>
    <t xml:space="preserve">h</t>
  </si>
  <si>
    <t xml:space="preserve">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</si>
  <si>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</si>
  <si>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</si>
  <si>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</si>
  <si>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</si>
  <si>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1,29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</si>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</sst>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25" customWidth="1"/>
    <col min="3" max="3" width="2.04" customWidth="1"/>
    <col min="4" max="4" width="5.61" customWidth="1"/>
    <col min="5" max="5" width="72.93" customWidth="1"/>
    <col min="6" max="6" width="13.09" customWidth="1"/>
    <col min="7" max="7" width="12.92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20</v>
      </c>
      <c r="G10" s="14">
        <v>1.7</v>
      </c>
      <c r="H10" s="14">
        <f ca="1">ROUND(INDIRECT(ADDRESS(ROW()+(0), COLUMN()+(-2), 1))*INDIRECT(ADDRESS(ROW()+(0), COLUMN()+(-1), 1)), 2)</f>
        <v>34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0.017</v>
      </c>
      <c r="G13" s="13">
        <v>135.82</v>
      </c>
      <c r="H13" s="13">
        <f ca="1">ROUND(INDIRECT(ADDRESS(ROW()+(0), COLUMN()+(-2), 1))*INDIRECT(ADDRESS(ROW()+(0), COLUMN()+(-1), 1)), 2)</f>
        <v>2.31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0.002</v>
      </c>
      <c r="G14" s="13">
        <v>31.3</v>
      </c>
      <c r="H14" s="13">
        <f ca="1">ROUND(INDIRECT(ADDRESS(ROW()+(0), COLUMN()+(-2), 1))*INDIRECT(ADDRESS(ROW()+(0), COLUMN()+(-1), 1)), 2)</f>
        <v>0.06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0.002</v>
      </c>
      <c r="G15" s="13">
        <v>228.83</v>
      </c>
      <c r="H15" s="13">
        <f ca="1">ROUND(INDIRECT(ADDRESS(ROW()+(0), COLUMN()+(-2), 1))*INDIRECT(ADDRESS(ROW()+(0), COLUMN()+(-1), 1)), 2)</f>
        <v>0.46</v>
      </c>
    </row>
    <row r="16" spans="1:8" ht="24.0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0.033</v>
      </c>
      <c r="G16" s="13">
        <v>210.33</v>
      </c>
      <c r="H16" s="13">
        <f ca="1">ROUND(INDIRECT(ADDRESS(ROW()+(0), COLUMN()+(-2), 1))*INDIRECT(ADDRESS(ROW()+(0), COLUMN()+(-1), 1)), 2)</f>
        <v>6.94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2">
        <v>0.002</v>
      </c>
      <c r="G17" s="14">
        <v>358.4</v>
      </c>
      <c r="H17" s="14">
        <f ca="1">ROUND(INDIRECT(ADDRESS(ROW()+(0), COLUMN()+(-2), 1))*INDIRECT(ADDRESS(ROW()+(0), COLUMN()+(-1), 1)), 2)</f>
        <v>0.72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10.49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0.339</v>
      </c>
      <c r="G20" s="13">
        <v>32.86</v>
      </c>
      <c r="H20" s="13">
        <f ca="1">ROUND(INDIRECT(ADDRESS(ROW()+(0), COLUMN()+(-2), 1))*INDIRECT(ADDRESS(ROW()+(0), COLUMN()+(-1), 1)), 2)</f>
        <v>11.14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2">
        <v>0.339</v>
      </c>
      <c r="G21" s="14">
        <v>22.82</v>
      </c>
      <c r="H21" s="14">
        <f ca="1">ROUND(INDIRECT(ADDRESS(ROW()+(0), COLUMN()+(-2), 1))*INDIRECT(ADDRESS(ROW()+(0), COLUMN()+(-1), 1)), 2)</f>
        <v>7.74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18.88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2">
        <v>2</v>
      </c>
      <c r="G24" s="14">
        <f ca="1">ROUND(SUM(INDIRECT(ADDRESS(ROW()+(-2), COLUMN()+(1), 1)),INDIRECT(ADDRESS(ROW()+(-6), COLUMN()+(1), 1)),INDIRECT(ADDRESS(ROW()+(-13), COLUMN()+(1), 1))), 2)</f>
        <v>63.37</v>
      </c>
      <c r="H24" s="14">
        <f ca="1">ROUND(INDIRECT(ADDRESS(ROW()+(0), COLUMN()+(-2), 1))*INDIRECT(ADDRESS(ROW()+(0), COLUMN()+(-1), 1))/100, 2)</f>
        <v>1.27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1)),INDIRECT(ADDRESS(ROW()+(-14), COLUMN()+(0), 1))), 2)</f>
        <v>64.64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