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<sst xmlns="http://schemas.openxmlformats.org/spreadsheetml/2006/main" count="32" uniqueCount="32">
  <si>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</si>
  <si>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TDA040</t>
  </si>
  <si>
    <t xml:space="preserve">Ud</t>
  </si>
  <si>
    <t xml:space="preserve">Barras paralelas.</t>
  </si>
  <si>
    <r>
      <rPr>
        <sz val="8.25"/>
        <color rgb="FF000000"/>
        <rFont val="Arial"/>
        <family val="2"/>
      </rPr>
      <t xml:space="preserve">Barras paralelas para ejercicios de coordinación acrobática y fortalecimiento de las extremidades superiores, formadas por cuatro postes cuadrados de 0,15 m de lado y 1,40 m de altura vista, de madera de pino silvestre, tratada en autoclave, con clase de uso 4, acabada con barniz protector, con dos travesaños de acero de 1,00 m, con tornillería de acero galvanizado, embutida y protegida con tapones de seguridad, para usuarios de más de 12 años, con zona de seguridad de 15,75 m² y 1,00 m de altura libre de caída, colocación con tarugo químico, arandela y tornillo sobre una base de concreto f'c=210 kg/cm² (21 MPa), no expuesto a ciclos de congelamiento y deshielo, exposición a sulfatos insignificante, sin requerimiento de permeabilidad, no expuesto a cloruros, tamaño máximo del agregado 20 mm, consistencia plástica.</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</si>
  <si>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</si>
  <si>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</si>
  <si>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</si>
  <si>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</si>
  <si>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</si>
  <si>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</si>
  <si>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</si>
  <si>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mt10hmf055akc</t>
  </si>
  <si>
    <t xml:space="preserve">m³</t>
  </si>
  <si>
    <t xml:space="preserve">Concreto simple f'c=210 kg/cm² (21 MPa), no expuesto a ciclos de congelamiento y deshielo, exposición a sulfatos insignificante, sin requerimiento de permeabilidad, no expuesto a cloruros, tamaño máximo del agregado 19 mm, consistencia plástica, premezclado en planta, según el Reglamento Nacional de Edificaciones NTE E.060.</t>
  </si>
  <si>
    <t xml:space="preserve">mt52dep040a</t>
  </si>
  <si>
    <t xml:space="preserve">Ud</t>
  </si>
  <si>
    <t xml:space="preserve">Barras paralelas para ejercicios de coordinación acrobática y fortalecimiento de las extremidades superiores, formadas por cuatro postes cuadrados de 0,15 m de lado y 1,40 m de altura vista, de madera de pino silvestre, tratada en autoclave, con clase de uso 4, acabada con barniz protector, con dos travesaños de acero de 1,00 m, con tornillería de acero galvanizado, embutida y protegida con tapones de seguridad, para usuarios de más de 12 años, con zona de seguridad de 15,75 m² y 1,00 m de altura libre de caída, incluso elementos de fijación.</t>
  </si>
  <si>
    <t xml:space="preserve">Subtotal materiales:</t>
  </si>
  <si>
    <t xml:space="preserve">Mano de obra</t>
  </si>
  <si>
    <t xml:space="preserve">mo041</t>
  </si>
  <si>
    <t xml:space="preserve">h</t>
  </si>
  <si>
    <t xml:space="preserve">Operario de construcción de obra civil.</t>
  </si>
  <si>
    <t xml:space="preserve">mo087</t>
  </si>
  <si>
    <t xml:space="preserve">h</t>
  </si>
  <si>
    <t xml:space="preserve">Oficial de construcción de obra civil.</t>
  </si>
  <si>
    <t xml:space="preserve">Subtotal mano de obra:</t>
  </si>
  <si>
    <t xml:space="preserve">Herramientas</t>
  </si>
  <si>
    <t xml:space="preserve">%</t>
  </si>
  <si>
    <t xml:space="preserve">Herramientas</t>
  </si>
  <si>
    <t xml:space="preserve">Coste de mantenimiento decenal: S/. 536,13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</si>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</sst>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12" customWidth="1"/>
    <col min="3" max="3" width="7.65" customWidth="1"/>
    <col min="4" max="4" width="71.06" customWidth="1"/>
    <col min="5" max="5" width="11.05" customWidth="1"/>
    <col min="6" max="6" width="12.92" customWidth="1"/>
    <col min="7" max="7" width="11.56"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76.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45.00" thickBot="1" customHeight="1">
      <c r="A10" s="1" t="s">
        <v>12</v>
      </c>
      <c r="B10" s="1"/>
      <c r="C10" s="10" t="s">
        <v>13</v>
      </c>
      <c r="D10" s="1" t="s">
        <v>14</v>
      </c>
      <c r="E10" s="11">
        <v>0.6</v>
      </c>
      <c r="F10" s="12">
        <v>233.17</v>
      </c>
      <c r="G10" s="12">
        <f ca="1">ROUND(INDIRECT(ADDRESS(ROW()+(0), COLUMN()+(-2), 1))*INDIRECT(ADDRESS(ROW()+(0), COLUMN()+(-1), 1)), 2)</f>
        <v>139.9</v>
      </c>
    </row>
    <row r="11" spans="1:7" ht="76.50" thickBot="1" customHeight="1">
      <c r="A11" s="1" t="s">
        <v>15</v>
      </c>
      <c r="B11" s="1"/>
      <c r="C11" s="10" t="s">
        <v>16</v>
      </c>
      <c r="D11" s="1" t="s">
        <v>17</v>
      </c>
      <c r="E11" s="13">
        <v>1</v>
      </c>
      <c r="F11" s="14">
        <v>2378.95</v>
      </c>
      <c r="G11" s="14">
        <f ca="1">ROUND(INDIRECT(ADDRESS(ROW()+(0), COLUMN()+(-2), 1))*INDIRECT(ADDRESS(ROW()+(0), COLUMN()+(-1), 1)), 2)</f>
        <v>2378.95</v>
      </c>
    </row>
    <row r="12" spans="1:7" ht="13.50" thickBot="1" customHeight="1">
      <c r="A12" s="15"/>
      <c r="B12" s="15"/>
      <c r="C12" s="15"/>
      <c r="D12" s="15"/>
      <c r="E12" s="9" t="s">
        <v>18</v>
      </c>
      <c r="F12" s="9"/>
      <c r="G12" s="17">
        <f ca="1">ROUND(SUM(INDIRECT(ADDRESS(ROW()+(-1), COLUMN()+(0), 1)),INDIRECT(ADDRESS(ROW()+(-2), COLUMN()+(0), 1))), 2)</f>
        <v>2518.85</v>
      </c>
    </row>
    <row r="13" spans="1:7" ht="13.50" thickBot="1" customHeight="1">
      <c r="A13" s="15">
        <v>2</v>
      </c>
      <c r="B13" s="15"/>
      <c r="C13" s="15"/>
      <c r="D13" s="18" t="s">
        <v>19</v>
      </c>
      <c r="E13" s="18"/>
      <c r="F13" s="15"/>
      <c r="G13" s="15"/>
    </row>
    <row r="14" spans="1:7" ht="13.50" thickBot="1" customHeight="1">
      <c r="A14" s="1" t="s">
        <v>20</v>
      </c>
      <c r="B14" s="1"/>
      <c r="C14" s="10" t="s">
        <v>21</v>
      </c>
      <c r="D14" s="1" t="s">
        <v>22</v>
      </c>
      <c r="E14" s="11">
        <v>1.628</v>
      </c>
      <c r="F14" s="12">
        <v>32.86</v>
      </c>
      <c r="G14" s="12">
        <f ca="1">ROUND(INDIRECT(ADDRESS(ROW()+(0), COLUMN()+(-2), 1))*INDIRECT(ADDRESS(ROW()+(0), COLUMN()+(-1), 1)), 2)</f>
        <v>53.5</v>
      </c>
    </row>
    <row r="15" spans="1:7" ht="13.50" thickBot="1" customHeight="1">
      <c r="A15" s="1" t="s">
        <v>23</v>
      </c>
      <c r="B15" s="1"/>
      <c r="C15" s="10" t="s">
        <v>24</v>
      </c>
      <c r="D15" s="1" t="s">
        <v>25</v>
      </c>
      <c r="E15" s="13">
        <v>2.442</v>
      </c>
      <c r="F15" s="14">
        <v>22.82</v>
      </c>
      <c r="G15" s="14">
        <f ca="1">ROUND(INDIRECT(ADDRESS(ROW()+(0), COLUMN()+(-2), 1))*INDIRECT(ADDRESS(ROW()+(0), COLUMN()+(-1), 1)), 2)</f>
        <v>55.73</v>
      </c>
    </row>
    <row r="16" spans="1:7" ht="13.50" thickBot="1" customHeight="1">
      <c r="A16" s="15"/>
      <c r="B16" s="15"/>
      <c r="C16" s="15"/>
      <c r="D16" s="15"/>
      <c r="E16" s="9" t="s">
        <v>26</v>
      </c>
      <c r="F16" s="9"/>
      <c r="G16" s="17">
        <f ca="1">ROUND(SUM(INDIRECT(ADDRESS(ROW()+(-1), COLUMN()+(0), 1)),INDIRECT(ADDRESS(ROW()+(-2), COLUMN()+(0), 1))), 2)</f>
        <v>109.23</v>
      </c>
    </row>
    <row r="17" spans="1:7" ht="13.50" thickBot="1" customHeight="1">
      <c r="A17" s="15">
        <v>3</v>
      </c>
      <c r="B17" s="15"/>
      <c r="C17" s="15"/>
      <c r="D17" s="18" t="s">
        <v>27</v>
      </c>
      <c r="E17" s="18"/>
      <c r="F17" s="15"/>
      <c r="G17" s="15"/>
    </row>
    <row r="18" spans="1:7" ht="13.50" thickBot="1" customHeight="1">
      <c r="A18" s="19"/>
      <c r="B18" s="19"/>
      <c r="C18" s="20" t="s">
        <v>28</v>
      </c>
      <c r="D18" s="19" t="s">
        <v>29</v>
      </c>
      <c r="E18" s="13">
        <v>2</v>
      </c>
      <c r="F18" s="14">
        <f ca="1">ROUND(SUM(INDIRECT(ADDRESS(ROW()+(-2), COLUMN()+(1), 1)),INDIRECT(ADDRESS(ROW()+(-6), COLUMN()+(1), 1))), 2)</f>
        <v>2628.08</v>
      </c>
      <c r="G18" s="14">
        <f ca="1">ROUND(INDIRECT(ADDRESS(ROW()+(0), COLUMN()+(-2), 1))*INDIRECT(ADDRESS(ROW()+(0), COLUMN()+(-1), 1))/100, 2)</f>
        <v>52.56</v>
      </c>
    </row>
    <row r="19" spans="1:7" ht="13.50" thickBot="1" customHeight="1">
      <c r="A19" s="21" t="s">
        <v>30</v>
      </c>
      <c r="B19" s="21"/>
      <c r="C19" s="22"/>
      <c r="D19" s="23"/>
      <c r="E19" s="24" t="s">
        <v>31</v>
      </c>
      <c r="F19" s="25"/>
      <c r="G19" s="26">
        <f ca="1">ROUND(SUM(INDIRECT(ADDRESS(ROW()+(-1), COLUMN()+(0), 1)),INDIRECT(ADDRESS(ROW()+(-3), COLUMN()+(0), 1)),INDIRECT(ADDRESS(ROW()+(-7), COLUMN()+(0), 1))), 2)</f>
        <v>2680.64</v>
      </c>
    </row>
  </sheetData>
  <mergeCells count="21">
    <mergeCell ref="A1:G1"/>
    <mergeCell ref="C3:G3"/>
    <mergeCell ref="A5:G5"/>
    <mergeCell ref="A8:B8"/>
    <mergeCell ref="A9:B9"/>
    <mergeCell ref="D9:E9"/>
    <mergeCell ref="A10:B10"/>
    <mergeCell ref="A11:B11"/>
    <mergeCell ref="A12:B12"/>
    <mergeCell ref="E12:F12"/>
    <mergeCell ref="A13:B13"/>
    <mergeCell ref="D13:E13"/>
    <mergeCell ref="A14:B14"/>
    <mergeCell ref="A15:B15"/>
    <mergeCell ref="A16:B16"/>
    <mergeCell ref="E16:F16"/>
    <mergeCell ref="A17:B17"/>
    <mergeCell ref="D17:E17"/>
    <mergeCell ref="A18:B18"/>
    <mergeCell ref="A19:D19"/>
    <mergeCell ref="E19:F19"/>
  </mergeCells>
  <pageMargins left="0.147638" right="0.147638" top="0.206693" bottom="0.206693" header="0.0" footer="0.0"/>
  <pageSetup paperSize="9" orientation="portrait"/>
  <rowBreaks count="0" manualBreakCount="0">
    </rowBreaks>
</worksheet>
</file>