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<sst xmlns="http://schemas.openxmlformats.org/spreadsheetml/2006/main" count="76" uniqueCount="76">
  <si>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</si>
  <si>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ANS020</t>
  </si>
  <si>
    <t xml:space="preserve">m²</t>
  </si>
  <si>
    <t xml:space="preserve">Falso piso ventilado de concreto.</t>
  </si>
  <si>
    <r>
      <rPr>
        <sz val="8.25"/>
        <color rgb="FF000000"/>
        <rFont val="Arial"/>
        <family val="2"/>
      </rPr>
      <t xml:space="preserve">Falso piso ventilado de concreto armado de 20+4 cm de canto, sobre encofrado perdido de módulos de polipropileno reciclado, realizado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malla electrosoldada QE-79 cocada 300x300 mm de acero trefilado corrugado ASTM A 82-94 como armadura de reparto, colocada sobre separadores homologados en capa de compresión de 4 cm de espesor; con juntas de retracción de 5 mm de espesor, mediante corte con disco de diamante; apoyado todo ello sobre base de concreto pobre. Incluso panel de poliestireno expandido de 3 cm de espesor, para la ejecución de juntas de expansión. El precio no incluye la capa de concreto pobre.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</si>
  <si>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</si>
  <si>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</si>
  <si>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</si>
  <si>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</si>
  <si>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</si>
  <si>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</si>
  <si>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</si>
  <si>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mt07cid010j</t>
  </si>
  <si>
    <t xml:space="preserve">m²</t>
  </si>
  <si>
    <t xml:space="preserve">Encofrado perdido de módulos de polipropileno reciclado, de 50x50x20 cm, para falsos pisos y losas sanitarias ventiladas.</t>
  </si>
  <si>
    <t xml:space="preserve">mt07aco060h</t>
  </si>
  <si>
    <t xml:space="preserve">kg</t>
  </si>
  <si>
    <t xml:space="preserve">Acero en varillas corrugadas, Grado 75 (fy=5250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</si>
  <si>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</si>
  <si>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</si>
  <si>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</si>
  <si>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mt07ame090dmg</t>
  </si>
  <si>
    <t xml:space="preserve">m²</t>
  </si>
  <si>
    <t xml:space="preserve">Malla electrosoldada QE-79 cocada 300x300 mm, con alambres longitudinales de 5 mm de diámetro y alambres transversales de 5,0 mm de diámetro, de acero trefilado corrugado ASTM A 82-94, según ASTM A 185.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</si>
  <si>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</si>
  <si>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</si>
  <si>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</si>
  <si>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</si>
  <si>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</si>
  <si>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</si>
  <si>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</si>
  <si>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</si>
  <si>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 de tamaño máximo 12,5 mm.</t>
  </si>
  <si>
    <t xml:space="preserve">mt08cem000b</t>
  </si>
  <si>
    <t xml:space="preserve">kg</t>
  </si>
  <si>
    <t xml:space="preserve">Cemento gris en sacos.</t>
  </si>
  <si>
    <t xml:space="preserve">mt07aco020o</t>
  </si>
  <si>
    <t xml:space="preserve">Ud</t>
  </si>
  <si>
    <t xml:space="preserve">Separador homologado para malla electrosoldada.</t>
  </si>
  <si>
    <t xml:space="preserve">mt16pea020c</t>
  </si>
  <si>
    <t xml:space="preserve">m²</t>
  </si>
  <si>
    <t xml:space="preserve">Panel rígido de poliestireno expandido, mecanizado lateral recto, de 30 mm de espesor, resistencia térmica 0,8 m²K/W, conductividad térmica 0,036 W/(mK), para junta de expansión.</t>
  </si>
  <si>
    <t xml:space="preserve">Subtotal materiales:</t>
  </si>
  <si>
    <t xml:space="preserve">Equipos</t>
  </si>
  <si>
    <t xml:space="preserve">mq06vib020</t>
  </si>
  <si>
    <t xml:space="preserve">h</t>
  </si>
  <si>
    <t xml:space="preserve">Regla vibrante de 3 m.</t>
  </si>
  <si>
    <t xml:space="preserve">mq06hor010</t>
  </si>
  <si>
    <t xml:space="preserve">h</t>
  </si>
  <si>
    <t xml:space="preserve">Mezcladora de concreto.</t>
  </si>
  <si>
    <t xml:space="preserve">mq06cor020</t>
  </si>
  <si>
    <t xml:space="preserve">h</t>
  </si>
  <si>
    <t xml:space="preserve">Equipo para corte de juntas en falsos pisos de concreto.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</si>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</sst>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0.68" customWidth="1"/>
    <col min="4" max="4" width="7.65" customWidth="1"/>
    <col min="5" max="5" width="70.72" customWidth="1"/>
    <col min="6" max="6" width="13.60" customWidth="1"/>
    <col min="7" max="7" width="12.4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28.26</v>
      </c>
      <c r="H10" s="12">
        <f ca="1">ROUND(INDIRECT(ADDRESS(ROW()+(0), COLUMN()+(-2), 1))*INDIRECT(ADDRESS(ROW()+(0), COLUMN()+(-1), 1)), 2)</f>
        <v>29.67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2</v>
      </c>
      <c r="G11" s="12">
        <v>3.78</v>
      </c>
      <c r="H11" s="12">
        <f ca="1">ROUND(INDIRECT(ADDRESS(ROW()+(0), COLUMN()+(-2), 1))*INDIRECT(ADDRESS(ROW()+(0), COLUMN()+(-1), 1)), 2)</f>
        <v>7.56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0.01</v>
      </c>
      <c r="G12" s="12">
        <v>3.17</v>
      </c>
      <c r="H12" s="12">
        <f ca="1">ROUND(INDIRECT(ADDRESS(ROW()+(0), COLUMN()+(-2), 1))*INDIRECT(ADDRESS(ROW()+(0), COLUMN()+(-1), 1)), 2)</f>
        <v>0.03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1.1</v>
      </c>
      <c r="G13" s="12">
        <v>4.69</v>
      </c>
      <c r="H13" s="12">
        <f ca="1">ROUND(INDIRECT(ADDRESS(ROW()+(0), COLUMN()+(-2), 1))*INDIRECT(ADDRESS(ROW()+(0), COLUMN()+(-1), 1)), 2)</f>
        <v>5.16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0.018</v>
      </c>
      <c r="G14" s="12">
        <v>4.32</v>
      </c>
      <c r="H14" s="12">
        <f ca="1">ROUND(INDIRECT(ADDRESS(ROW()+(0), COLUMN()+(-2), 1))*INDIRECT(ADDRESS(ROW()+(0), COLUMN()+(-1), 1)), 2)</f>
        <v>0.08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0.046</v>
      </c>
      <c r="G15" s="12">
        <v>39.74</v>
      </c>
      <c r="H15" s="12">
        <f ca="1">ROUND(INDIRECT(ADDRESS(ROW()+(0), COLUMN()+(-2), 1))*INDIRECT(ADDRESS(ROW()+(0), COLUMN()+(-1), 1)), 2)</f>
        <v>1.83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0.058</v>
      </c>
      <c r="G16" s="12">
        <v>54.06</v>
      </c>
      <c r="H16" s="12">
        <f ca="1">ROUND(INDIRECT(ADDRESS(ROW()+(0), COLUMN()+(-2), 1))*INDIRECT(ADDRESS(ROW()+(0), COLUMN()+(-1), 1)), 2)</f>
        <v>3.14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41.032</v>
      </c>
      <c r="G17" s="12">
        <v>0.43</v>
      </c>
      <c r="H17" s="12">
        <f ca="1">ROUND(INDIRECT(ADDRESS(ROW()+(0), COLUMN()+(-2), 1))*INDIRECT(ADDRESS(ROW()+(0), COLUMN()+(-1), 1)), 2)</f>
        <v>17.64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</v>
      </c>
      <c r="G18" s="12">
        <v>0.23</v>
      </c>
      <c r="H18" s="12">
        <f ca="1">ROUND(INDIRECT(ADDRESS(ROW()+(0), COLUMN()+(-2), 1))*INDIRECT(ADDRESS(ROW()+(0), COLUMN()+(-1), 1)), 2)</f>
        <v>0.23</v>
      </c>
    </row>
    <row r="19" spans="1:8" ht="34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3">
        <v>0.092</v>
      </c>
      <c r="G19" s="14">
        <v>9.51</v>
      </c>
      <c r="H19" s="14">
        <f ca="1">ROUND(INDIRECT(ADDRESS(ROW()+(0), COLUMN()+(-2), 1))*INDIRECT(ADDRESS(ROW()+(0), COLUMN()+(-1), 1)), 2)</f>
        <v>0.87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66.21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1">
        <v>0.082</v>
      </c>
      <c r="G22" s="12">
        <v>12.87</v>
      </c>
      <c r="H22" s="12">
        <f ca="1">ROUND(INDIRECT(ADDRESS(ROW()+(0), COLUMN()+(-2), 1))*INDIRECT(ADDRESS(ROW()+(0), COLUMN()+(-1), 1)), 2)</f>
        <v>1.06</v>
      </c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1">
        <v>0.058</v>
      </c>
      <c r="G23" s="12">
        <v>4.64</v>
      </c>
      <c r="H23" s="12">
        <f ca="1">ROUND(INDIRECT(ADDRESS(ROW()+(0), COLUMN()+(-2), 1))*INDIRECT(ADDRESS(ROW()+(0), COLUMN()+(-1), 1)), 2)</f>
        <v>0.27</v>
      </c>
    </row>
    <row r="24" spans="1:8" ht="13.50" thickBot="1" customHeight="1">
      <c r="A24" s="1" t="s">
        <v>50</v>
      </c>
      <c r="B24" s="1"/>
      <c r="C24" s="1"/>
      <c r="D24" s="10" t="s">
        <v>51</v>
      </c>
      <c r="E24" s="1" t="s">
        <v>52</v>
      </c>
      <c r="F24" s="13">
        <v>0.075</v>
      </c>
      <c r="G24" s="14">
        <v>26.19</v>
      </c>
      <c r="H24" s="14">
        <f ca="1">ROUND(INDIRECT(ADDRESS(ROW()+(0), COLUMN()+(-2), 1))*INDIRECT(ADDRESS(ROW()+(0), COLUMN()+(-1), 1)), 2)</f>
        <v>1.96</v>
      </c>
    </row>
    <row r="25" spans="1:8" ht="13.50" thickBot="1" customHeight="1">
      <c r="A25" s="15"/>
      <c r="B25" s="15"/>
      <c r="C25" s="15"/>
      <c r="D25" s="15"/>
      <c r="E25" s="15"/>
      <c r="F25" s="9" t="s">
        <v>53</v>
      </c>
      <c r="G25" s="9"/>
      <c r="H25" s="17">
        <f ca="1">ROUND(SUM(INDIRECT(ADDRESS(ROW()+(-1), COLUMN()+(0), 1)),INDIRECT(ADDRESS(ROW()+(-2), COLUMN()+(0), 1)),INDIRECT(ADDRESS(ROW()+(-3), COLUMN()+(0), 1))), 2)</f>
        <v>3.29</v>
      </c>
    </row>
    <row r="26" spans="1:8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5"/>
      <c r="H26" s="15"/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0.014</v>
      </c>
      <c r="G27" s="12">
        <v>22.21</v>
      </c>
      <c r="H27" s="12">
        <f ca="1">ROUND(INDIRECT(ADDRESS(ROW()+(0), COLUMN()+(-2), 1))*INDIRECT(ADDRESS(ROW()+(0), COLUMN()+(-1), 1)), 2)</f>
        <v>0.31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0.014</v>
      </c>
      <c r="G28" s="12">
        <v>15.33</v>
      </c>
      <c r="H28" s="12">
        <f ca="1">ROUND(INDIRECT(ADDRESS(ROW()+(0), COLUMN()+(-2), 1))*INDIRECT(ADDRESS(ROW()+(0), COLUMN()+(-1), 1)), 2)</f>
        <v>0.21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0.025</v>
      </c>
      <c r="G29" s="12">
        <v>22.21</v>
      </c>
      <c r="H29" s="12">
        <f ca="1">ROUND(INDIRECT(ADDRESS(ROW()+(0), COLUMN()+(-2), 1))*INDIRECT(ADDRESS(ROW()+(0), COLUMN()+(-1), 1)), 2)</f>
        <v>0.56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0.025</v>
      </c>
      <c r="G30" s="12">
        <v>15.33</v>
      </c>
      <c r="H30" s="12">
        <f ca="1">ROUND(INDIRECT(ADDRESS(ROW()+(0), COLUMN()+(-2), 1))*INDIRECT(ADDRESS(ROW()+(0), COLUMN()+(-1), 1)), 2)</f>
        <v>0.38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3">
        <v>0.094</v>
      </c>
      <c r="G31" s="14">
        <v>14.36</v>
      </c>
      <c r="H31" s="14">
        <f ca="1">ROUND(INDIRECT(ADDRESS(ROW()+(0), COLUMN()+(-2), 1))*INDIRECT(ADDRESS(ROW()+(0), COLUMN()+(-1), 1)), 2)</f>
        <v>1.35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2.81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19"/>
      <c r="D34" s="20" t="s">
        <v>72</v>
      </c>
      <c r="E34" s="19" t="s">
        <v>73</v>
      </c>
      <c r="F34" s="13">
        <v>2</v>
      </c>
      <c r="G34" s="14">
        <f ca="1">ROUND(SUM(INDIRECT(ADDRESS(ROW()+(-2), COLUMN()+(1), 1)),INDIRECT(ADDRESS(ROW()+(-9), COLUMN()+(1), 1)),INDIRECT(ADDRESS(ROW()+(-14), COLUMN()+(1), 1))), 2)</f>
        <v>72.31</v>
      </c>
      <c r="H34" s="14">
        <f ca="1">ROUND(INDIRECT(ADDRESS(ROW()+(0), COLUMN()+(-2), 1))*INDIRECT(ADDRESS(ROW()+(0), COLUMN()+(-1), 1))/100, 2)</f>
        <v>1.45</v>
      </c>
    </row>
    <row r="35" spans="1:8" ht="13.50" thickBot="1" customHeight="1">
      <c r="A35" s="21" t="s">
        <v>74</v>
      </c>
      <c r="B35" s="21"/>
      <c r="C35" s="21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1)),INDIRECT(ADDRESS(ROW()+(-10), COLUMN()+(0), 1)),INDIRECT(ADDRESS(ROW()+(-15), COLUMN()+(0), 1))), 2)</f>
        <v>73.76</v>
      </c>
    </row>
  </sheetData>
  <mergeCells count="3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A24:C24"/>
    <mergeCell ref="A25:C25"/>
    <mergeCell ref="F25:G25"/>
    <mergeCell ref="A26:C26"/>
    <mergeCell ref="E26:F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