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<sst xmlns="http://schemas.openxmlformats.org/spreadsheetml/2006/main" count="43" uniqueCount="43">
  <si>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</si>
  <si>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ASD040</t>
  </si>
  <si>
    <t xml:space="preserve">m³</t>
  </si>
  <si>
    <t xml:space="preserve">Relleno con material de drenaje.</t>
  </si>
  <si>
    <r>
      <rPr>
        <sz val="8.25"/>
        <color rgb="FF000000"/>
        <rFont val="Arial"/>
        <family val="2"/>
      </rPr>
      <t xml:space="preserve">Relleno de </t>
    </r>
    <r>
      <rPr>
        <b/>
        <sz val="8.25"/>
        <color rgb="FF000000"/>
        <rFont val="Arial"/>
        <family val="2"/>
      </rPr>
      <t xml:space="preserve">grava filtrante clasificada</t>
    </r>
    <r>
      <rPr>
        <sz val="8.25"/>
        <color rgb="FF000000"/>
        <rFont val="Arial"/>
        <family val="2"/>
      </rPr>
      <t xml:space="preserve">, para drenaje </t>
    </r>
    <r>
      <rPr>
        <b/>
        <sz val="8.25"/>
        <color rgb="FF000000"/>
        <rFont val="Arial"/>
        <family val="2"/>
      </rPr>
      <t xml:space="preserve">bajo cimentación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</si>
  <si>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</si>
  <si>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</si>
  <si>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</si>
  <si>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</si>
  <si>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</si>
  <si>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</si>
  <si>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</si>
  <si>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mt01ard030a</t>
  </si>
  <si>
    <t xml:space="preserve">t</t>
  </si>
  <si>
    <t xml:space="preserve">Grava filtrante clasificada.</t>
  </si>
  <si>
    <t xml:space="preserve">Subtotal materiales:</t>
  </si>
  <si>
    <t xml:space="preserve">Equipos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</si>
  <si>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</si>
  <si>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</si>
  <si>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</si>
  <si>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</si>
  <si>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</si>
  <si>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</si>
  <si>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</si>
  <si>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</si>
  <si>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</si>
  <si>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mq02rov010c</t>
  </si>
  <si>
    <t xml:space="preserve">h</t>
  </si>
  <si>
    <t xml:space="preserve">Compactador monocilíndrico vibrante autopropulsado, de 74 kW, de 7,42 t, anchura de trabajo 167,6 cm.</t>
  </si>
  <si>
    <t xml:space="preserve">mq02cia020j</t>
  </si>
  <si>
    <t xml:space="preserve">h</t>
  </si>
  <si>
    <t xml:space="preserve">Camión cisterna de 8 m³ de capacidad.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</si>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</sst>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55.59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2.200000</v>
      </c>
      <c r="G10" s="13">
        <v>43.860000</v>
      </c>
      <c r="H10" s="13">
        <f ca="1">ROUND(INDIRECT(ADDRESS(ROW()+(0), COLUMN()+(-2), 1))*INDIRECT(ADDRESS(ROW()+(0), COLUMN()+(-1), 1)), 2)</f>
        <v>96.490000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96.490000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0.015000</v>
      </c>
      <c r="G13" s="12">
        <v>113.180000</v>
      </c>
      <c r="H13" s="12">
        <f ca="1">ROUND(INDIRECT(ADDRESS(ROW()+(0), COLUMN()+(-2), 1))*INDIRECT(ADDRESS(ROW()+(0), COLUMN()+(-1), 1)), 2)</f>
        <v>1.700000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0.015000</v>
      </c>
      <c r="G14" s="12">
        <v>113.060000</v>
      </c>
      <c r="H14" s="12">
        <f ca="1">ROUND(INDIRECT(ADDRESS(ROW()+(0), COLUMN()+(-2), 1))*INDIRECT(ADDRESS(ROW()+(0), COLUMN()+(-1), 1)), 2)</f>
        <v>1.700000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0.010000</v>
      </c>
      <c r="G15" s="12">
        <v>210.690000</v>
      </c>
      <c r="H15" s="12">
        <f ca="1">ROUND(INDIRECT(ADDRESS(ROW()+(0), COLUMN()+(-2), 1))*INDIRECT(ADDRESS(ROW()+(0), COLUMN()+(-1), 1)), 2)</f>
        <v>2.110000</v>
      </c>
    </row>
    <row r="16" spans="1:8" ht="24.0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0">
        <v>0.025000</v>
      </c>
      <c r="G16" s="12">
        <v>141.910000</v>
      </c>
      <c r="H16" s="12">
        <f ca="1">ROUND(INDIRECT(ADDRESS(ROW()+(0), COLUMN()+(-2), 1))*INDIRECT(ADDRESS(ROW()+(0), COLUMN()+(-1), 1)), 2)</f>
        <v>3.550000</v>
      </c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1">
        <v>0.012000</v>
      </c>
      <c r="G17" s="13">
        <v>112.840000</v>
      </c>
      <c r="H17" s="13">
        <f ca="1">ROUND(INDIRECT(ADDRESS(ROW()+(0), COLUMN()+(-2), 1))*INDIRECT(ADDRESS(ROW()+(0), COLUMN()+(-1), 1)), 2)</f>
        <v>1.350000</v>
      </c>
    </row>
    <row r="18" spans="1:8" ht="13.50" thickBot="1" customHeight="1">
      <c r="A18" s="14"/>
      <c r="B18" s="14"/>
      <c r="C18" s="14"/>
      <c r="D18" s="14"/>
      <c r="E18" s="14"/>
      <c r="F18" s="8" t="s">
        <v>32</v>
      </c>
      <c r="G18" s="8"/>
      <c r="H18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10.410000</v>
      </c>
    </row>
    <row r="19" spans="1:8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4"/>
      <c r="H19" s="14"/>
    </row>
    <row r="20" spans="1:8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1">
        <v>0.119000</v>
      </c>
      <c r="G20" s="13">
        <v>10.740000</v>
      </c>
      <c r="H20" s="13">
        <f ca="1">ROUND(INDIRECT(ADDRESS(ROW()+(0), COLUMN()+(-2), 1))*INDIRECT(ADDRESS(ROW()+(0), COLUMN()+(-1), 1)), 2)</f>
        <v>1.280000</v>
      </c>
    </row>
    <row r="21" spans="1:8" ht="13.50" thickBot="1" customHeight="1">
      <c r="A21" s="14"/>
      <c r="B21" s="14"/>
      <c r="C21" s="14"/>
      <c r="D21" s="14"/>
      <c r="E21" s="14"/>
      <c r="F21" s="8" t="s">
        <v>37</v>
      </c>
      <c r="G21" s="8"/>
      <c r="H21" s="16">
        <f ca="1">ROUND(SUM(INDIRECT(ADDRESS(ROW()+(-1), COLUMN()+(0), 1))), 2)</f>
        <v>1.280000</v>
      </c>
    </row>
    <row r="22" spans="1:8" ht="13.50" thickBot="1" customHeight="1">
      <c r="A22" s="14">
        <v>4.000000</v>
      </c>
      <c r="B22" s="14"/>
      <c r="C22" s="14"/>
      <c r="D22" s="14"/>
      <c r="E22" s="17" t="s">
        <v>38</v>
      </c>
      <c r="F22" s="17"/>
      <c r="G22" s="14"/>
      <c r="H22" s="14"/>
    </row>
    <row r="23" spans="1:8" ht="13.50" thickBot="1" customHeight="1">
      <c r="A23" s="18"/>
      <c r="B23" s="18"/>
      <c r="C23" s="19" t="s">
        <v>39</v>
      </c>
      <c r="D23" s="19"/>
      <c r="E23" s="18" t="s">
        <v>40</v>
      </c>
      <c r="F23" s="11">
        <v>2.000000</v>
      </c>
      <c r="G23" s="13">
        <f ca="1">ROUND(SUM(INDIRECT(ADDRESS(ROW()+(-2), COLUMN()+(1), 1)),INDIRECT(ADDRESS(ROW()+(-5), COLUMN()+(1), 1)),INDIRECT(ADDRESS(ROW()+(-12), COLUMN()+(1), 1))), 2)</f>
        <v>108.180000</v>
      </c>
      <c r="H23" s="13">
        <f ca="1">ROUND(INDIRECT(ADDRESS(ROW()+(0), COLUMN()+(-2), 1))*INDIRECT(ADDRESS(ROW()+(0), COLUMN()+(-1), 1))/100, 2)</f>
        <v>2.160000</v>
      </c>
    </row>
    <row r="24" spans="1:8" ht="13.50" thickBot="1" customHeight="1">
      <c r="A24" s="20" t="s">
        <v>41</v>
      </c>
      <c r="B24" s="20"/>
      <c r="C24" s="21"/>
      <c r="D24" s="21"/>
      <c r="E24" s="22"/>
      <c r="F24" s="23" t="s">
        <v>42</v>
      </c>
      <c r="G24" s="24"/>
      <c r="H24" s="25">
        <f ca="1">ROUND(SUM(INDIRECT(ADDRESS(ROW()+(-1), COLUMN()+(0), 1)),INDIRECT(ADDRESS(ROW()+(-3), COLUMN()+(0), 1)),INDIRECT(ADDRESS(ROW()+(-6), COLUMN()+(0), 1)),INDIRECT(ADDRESS(ROW()+(-13), COLUMN()+(0), 1))), 2)</f>
        <v>110.340000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620079" right="0.472441" top="0.472441" bottom="0.472441" header="0.0" footer="0.0"/>
  <pageSetup paperSize="9" orientation="portrait"/>
  <rowBreaks count="0" manualBreakCount="0">
    </rowBreaks>
</worksheet>
</file>