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<sst xmlns="http://schemas.openxmlformats.org/spreadsheetml/2006/main" count="55" uniqueCount="55">
  <si>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</si>
  <si>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CCP020</t>
  </si>
  <si>
    <t xml:space="preserve">m²</t>
  </si>
  <si>
    <t xml:space="preserve">Muro pantalla de concreto armado, con lodos.</t>
  </si>
  <si>
    <r>
      <rPr>
        <sz val="8.25"/>
        <color rgb="FF000000"/>
        <rFont val="Arial"/>
        <family val="2"/>
      </rPr>
      <t xml:space="preserve">Muro pantalla de concreto armado, de 40 cm de espesor y hasta 16 m de profundidad, o hasta encontrar roca o capas duras de terreno, realizado por bataches de hasta 2,65 m de longitud, excavados en terreno cohesivo sin rechazo en el SPT, estabilizado mediante el uso de lodos tixotrópicos; realizado con concreto f'c=210 kg/cm² (21 MPa), no expuesto a ciclos de congelamiento y deshielo, exposición a sulfatos insignificante, sin requerimiento de permeabilidad, no expuesto a cloruros, tamaño máximo del agregado 12,5 mm, consistencia fluida, premezclado en planta, y vaciado desde camión, con vaciado continuo a través de tubo Tremie, y acero Grado 60 (fy=4200 kg/cm²), con una cuantía aproximada de 30 kg/m². Incluso alambre de atar y separadores.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</si>
  <si>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</si>
  <si>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</si>
  <si>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</si>
  <si>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</si>
  <si>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</si>
  <si>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</si>
  <si>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</si>
  <si>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</si>
  <si>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</si>
  <si>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</si>
  <si>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</si>
  <si>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</si>
  <si>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</si>
  <si>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</si>
  <si>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</si>
  <si>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</si>
  <si>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mt10haf055ada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</si>
  <si>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</si>
  <si>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12,5 mm, consistencia fluida, premezclado en planta, según el Reglamento Nacional de Edificaciones NTE E.060.</t>
  </si>
  <si>
    <t xml:space="preserve">Subtotal materiales:</t>
  </si>
  <si>
    <t xml:space="preserve">Equipos</t>
  </si>
  <si>
    <t xml:space="preserve">mq03pae060sh</t>
  </si>
  <si>
    <t xml:space="preserve">h</t>
  </si>
  <si>
    <t xml:space="preserve">Equipos para excavación de muro pantalla de 40 cm de espesor y hasta 16 m de profundidad, excavación con uso de lodos tixotrópicos, en terreno cohesivo sin rechazo en el SPT, realizada por bataches de 2,65 m de longitud.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</si>
  <si>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</si>
  <si>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</si>
  <si>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</si>
  <si>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mq03lod010</t>
  </si>
  <si>
    <t xml:space="preserve">h</t>
  </si>
  <si>
    <t xml:space="preserve">Equipos para lodos de perforación: desarenadores de lodos, mezcladores de lodos, bombas de lodos, deslimadores y depósitos de almacenamiento.</t>
  </si>
  <si>
    <t xml:space="preserve">Subtotal equipos:</t>
  </si>
  <si>
    <t xml:space="preserve">Mano de obra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</si>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</sst>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0.72" customWidth="1"/>
    <col min="5" max="5" width="13.09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0.32</v>
      </c>
      <c r="G10" s="12">
        <f ca="1">ROUND(INDIRECT(ADDRESS(ROW()+(0), COLUMN()+(-2), 1))*INDIRECT(ADDRESS(ROW()+(0), COLUMN()+(-1), 1)), 2)</f>
        <v>0.64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31.5</v>
      </c>
      <c r="F11" s="12">
        <v>3.23</v>
      </c>
      <c r="G11" s="12">
        <f ca="1">ROUND(INDIRECT(ADDRESS(ROW()+(0), COLUMN()+(-2), 1))*INDIRECT(ADDRESS(ROW()+(0), COLUMN()+(-1), 1)), 2)</f>
        <v>101.75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0.33</v>
      </c>
      <c r="F12" s="12">
        <v>4.68</v>
      </c>
      <c r="G12" s="12">
        <f ca="1">ROUND(INDIRECT(ADDRESS(ROW()+(0), COLUMN()+(-2), 1))*INDIRECT(ADDRESS(ROW()+(0), COLUMN()+(-1), 1)), 2)</f>
        <v>1.54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0.506</v>
      </c>
      <c r="F13" s="14">
        <v>266.92</v>
      </c>
      <c r="G13" s="14">
        <f ca="1">ROUND(INDIRECT(ADDRESS(ROW()+(0), COLUMN()+(-2), 1))*INDIRECT(ADDRESS(ROW()+(0), COLUMN()+(-1), 1)), 2)</f>
        <v>135.06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238.99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0.3</v>
      </c>
      <c r="F16" s="12">
        <v>138.09</v>
      </c>
      <c r="G16" s="12">
        <f ca="1">ROUND(INDIRECT(ADDRESS(ROW()+(0), COLUMN()+(-2), 1))*INDIRECT(ADDRESS(ROW()+(0), COLUMN()+(-1), 1)), 2)</f>
        <v>41.43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1">
        <v>0.1</v>
      </c>
      <c r="F17" s="12">
        <v>227.33</v>
      </c>
      <c r="G17" s="12">
        <f ca="1">ROUND(INDIRECT(ADDRESS(ROW()+(0), COLUMN()+(-2), 1))*INDIRECT(ADDRESS(ROW()+(0), COLUMN()+(-1), 1)), 2)</f>
        <v>22.73</v>
      </c>
    </row>
    <row r="18" spans="1:7" ht="24.00" thickBot="1" customHeight="1">
      <c r="A18" s="1" t="s">
        <v>32</v>
      </c>
      <c r="B18" s="1"/>
      <c r="C18" s="10" t="s">
        <v>33</v>
      </c>
      <c r="D18" s="1" t="s">
        <v>34</v>
      </c>
      <c r="E18" s="13">
        <v>0.45</v>
      </c>
      <c r="F18" s="14">
        <v>28.16</v>
      </c>
      <c r="G18" s="14">
        <f ca="1">ROUND(INDIRECT(ADDRESS(ROW()+(0), COLUMN()+(-2), 1))*INDIRECT(ADDRESS(ROW()+(0), COLUMN()+(-1), 1)), 2)</f>
        <v>12.67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76.83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0.296</v>
      </c>
      <c r="F21" s="12">
        <v>34.2</v>
      </c>
      <c r="G21" s="12">
        <f ca="1">ROUND(INDIRECT(ADDRESS(ROW()+(0), COLUMN()+(-2), 1))*INDIRECT(ADDRESS(ROW()+(0), COLUMN()+(-1), 1)), 2)</f>
        <v>10.12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0.407</v>
      </c>
      <c r="F22" s="12">
        <v>23.73</v>
      </c>
      <c r="G22" s="12">
        <f ca="1">ROUND(INDIRECT(ADDRESS(ROW()+(0), COLUMN()+(-2), 1))*INDIRECT(ADDRESS(ROW()+(0), COLUMN()+(-1), 1)), 2)</f>
        <v>9.66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0.125</v>
      </c>
      <c r="F23" s="12">
        <v>34.2</v>
      </c>
      <c r="G23" s="12">
        <f ca="1">ROUND(INDIRECT(ADDRESS(ROW()+(0), COLUMN()+(-2), 1))*INDIRECT(ADDRESS(ROW()+(0), COLUMN()+(-1), 1)), 2)</f>
        <v>4.28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0.499</v>
      </c>
      <c r="F24" s="14">
        <v>23.73</v>
      </c>
      <c r="G24" s="14">
        <f ca="1">ROUND(INDIRECT(ADDRESS(ROW()+(0), COLUMN()+(-2), 1))*INDIRECT(ADDRESS(ROW()+(0), COLUMN()+(-1), 1)), 2)</f>
        <v>11.84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1))), 2)</f>
        <v>35.9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1)),INDIRECT(ADDRESS(ROW()+(-8), COLUMN()+(1), 1)),INDIRECT(ADDRESS(ROW()+(-13), COLUMN()+(1), 1))), 2)</f>
        <v>351.72</v>
      </c>
      <c r="G27" s="14">
        <f ca="1">ROUND(INDIRECT(ADDRESS(ROW()+(0), COLUMN()+(-2), 1))*INDIRECT(ADDRESS(ROW()+(0), COLUMN()+(-1), 1))/100, 2)</f>
        <v>7.03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1)),INDIRECT(ADDRESS(ROW()+(-9), COLUMN()+(0), 1)),INDIRECT(ADDRESS(ROW()+(-14), COLUMN()+(0), 1))), 2)</f>
        <v>358.75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