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<sst xmlns="http://schemas.openxmlformats.org/spreadsheetml/2006/main" count="31" uniqueCount="31">
  <si>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</si>
  <si>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CPP010</t>
  </si>
  <si>
    <t xml:space="preserve">m</t>
  </si>
  <si>
    <t xml:space="preserve">Pilote prefabricado de concreto armado.</t>
  </si>
  <si>
    <r>
      <rPr>
        <sz val="8.25"/>
        <color rgb="FF000000"/>
        <rFont val="Arial"/>
        <family val="2"/>
      </rPr>
      <t xml:space="preserve">Pilote prefabricado de concreto armado, D=35 cm, Q=125 t, para formación de grupo de pilotes, con azuche normal en punta. Hincado por golpeo de la cabeza del pilote de 12 m de longitud máxima, mediante maza.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</si>
  <si>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</si>
  <si>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</si>
  <si>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</si>
  <si>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</si>
  <si>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</si>
  <si>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</si>
  <si>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</si>
  <si>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mt07pph020d</t>
  </si>
  <si>
    <t xml:space="preserve">m</t>
  </si>
  <si>
    <t xml:space="preserve">Pilote prefabricado de concreto armado, diámetro equivalente 35 cm, de 12 m de longitud máxima, para una carga axil de 125 t, con azuche normal en punta.</t>
  </si>
  <si>
    <t xml:space="preserve">Subtotal materiales:</t>
  </si>
  <si>
    <t xml:space="preserve">Equipos</t>
  </si>
  <si>
    <t xml:space="preserve">mq03pip050b</t>
  </si>
  <si>
    <t xml:space="preserve">h</t>
  </si>
  <si>
    <t xml:space="preserve">Martinete hidráulico, de 9 t, para hinca de pilotes prefabricados.</t>
  </si>
  <si>
    <t xml:space="preserve">Subtotal equipos:</t>
  </si>
  <si>
    <t xml:space="preserve">Mano de obra</t>
  </si>
  <si>
    <t xml:space="preserve">mo089</t>
  </si>
  <si>
    <t xml:space="preserve">h</t>
  </si>
  <si>
    <t xml:space="preserve">Oficial en estructura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</si>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</sst>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2.42" customWidth="1"/>
    <col min="6" max="6" width="12.92" customWidth="1"/>
    <col min="7" max="7" width="13.0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203.78</v>
      </c>
      <c r="H10" s="14">
        <f ca="1">ROUND(INDIRECT(ADDRESS(ROW()+(0), COLUMN()+(-2), 1))*INDIRECT(ADDRESS(ROW()+(0), COLUMN()+(-1), 1)), 2)</f>
        <v>203.78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203.78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0.072</v>
      </c>
      <c r="G13" s="14">
        <v>316.22</v>
      </c>
      <c r="H13" s="14">
        <f ca="1">ROUND(INDIRECT(ADDRESS(ROW()+(0), COLUMN()+(-2), 1))*INDIRECT(ADDRESS(ROW()+(0), COLUMN()+(-1), 1)), 2)</f>
        <v>22.77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22.77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2">
        <v>0.21</v>
      </c>
      <c r="G16" s="14">
        <v>17.84</v>
      </c>
      <c r="H16" s="14">
        <f ca="1">ROUND(INDIRECT(ADDRESS(ROW()+(0), COLUMN()+(-2), 1))*INDIRECT(ADDRESS(ROW()+(0), COLUMN()+(-1), 1)), 2)</f>
        <v>3.75</v>
      </c>
    </row>
    <row r="17" spans="1:8" ht="13.50" thickBot="1" customHeight="1">
      <c r="A17" s="15"/>
      <c r="B17" s="15"/>
      <c r="C17" s="15"/>
      <c r="D17" s="15"/>
      <c r="E17" s="15"/>
      <c r="F17" s="9" t="s">
        <v>25</v>
      </c>
      <c r="G17" s="9"/>
      <c r="H17" s="17">
        <f ca="1">ROUND(SUM(INDIRECT(ADDRESS(ROW()+(-1), COLUMN()+(0), 1))), 2)</f>
        <v>3.75</v>
      </c>
    </row>
    <row r="18" spans="1:8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5"/>
      <c r="H18" s="15"/>
    </row>
    <row r="19" spans="1:8" ht="13.50" thickBot="1" customHeight="1">
      <c r="A19" s="19"/>
      <c r="B19" s="19"/>
      <c r="C19" s="20" t="s">
        <v>27</v>
      </c>
      <c r="D19" s="20"/>
      <c r="E19" s="19" t="s">
        <v>28</v>
      </c>
      <c r="F19" s="12">
        <v>2</v>
      </c>
      <c r="G19" s="14">
        <f ca="1">ROUND(SUM(INDIRECT(ADDRESS(ROW()+(-2), COLUMN()+(1), 1)),INDIRECT(ADDRESS(ROW()+(-5), COLUMN()+(1), 1)),INDIRECT(ADDRESS(ROW()+(-8), COLUMN()+(1), 1))), 2)</f>
        <v>230.3</v>
      </c>
      <c r="H19" s="14">
        <f ca="1">ROUND(INDIRECT(ADDRESS(ROW()+(0), COLUMN()+(-2), 1))*INDIRECT(ADDRESS(ROW()+(0), COLUMN()+(-1), 1))/100, 2)</f>
        <v>4.61</v>
      </c>
    </row>
    <row r="20" spans="1:8" ht="13.50" thickBot="1" customHeight="1">
      <c r="A20" s="21" t="s">
        <v>29</v>
      </c>
      <c r="B20" s="21"/>
      <c r="C20" s="22"/>
      <c r="D20" s="22"/>
      <c r="E20" s="23"/>
      <c r="F20" s="24" t="s">
        <v>30</v>
      </c>
      <c r="G20" s="25"/>
      <c r="H20" s="26">
        <f ca="1">ROUND(SUM(INDIRECT(ADDRESS(ROW()+(-1), COLUMN()+(0), 1)),INDIRECT(ADDRESS(ROW()+(-3), COLUMN()+(0), 1)),INDIRECT(ADDRESS(ROW()+(-6), COLUMN()+(0), 1)),INDIRECT(ADDRESS(ROW()+(-9), COLUMN()+(0), 1))), 2)</f>
        <v>234.91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