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<sst xmlns="http://schemas.openxmlformats.org/spreadsheetml/2006/main" count="37" uniqueCount="37">
  <si>
    <t xml:space="preserve"/>
  </si>
  <si>
    <t xml:space="preserve">DEH050</t>
  </si>
  <si>
    <t xml:space="preserve">m³</t>
  </si>
  <si>
    <t xml:space="preserve">Demolición de viga de borde, vigueta "in situ" o viga de concreto armado.</t>
  </si>
  <si>
    <r>
      <rPr>
        <sz val="8.25"/>
        <color rgb="FF000000"/>
        <rFont val="Arial"/>
        <family val="2"/>
      </rPr>
      <t xml:space="preserve">Demolición de viga de concreto armado, con medios manuales, martillo neumático y equipo de oxicorte, y carga manual sobre camión o contenedor.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</si>
  <si>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</si>
  <si>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</si>
  <si>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</si>
  <si>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</si>
  <si>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</si>
  <si>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</si>
  <si>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Equipos</t>
  </si>
  <si>
    <t xml:space="preserve">mq05mai030</t>
  </si>
  <si>
    <t xml:space="preserve">h</t>
  </si>
  <si>
    <t xml:space="preserve">Martillo neumático.</t>
  </si>
  <si>
    <t xml:space="preserve">mq05pdm110</t>
  </si>
  <si>
    <t xml:space="preserve">h</t>
  </si>
  <si>
    <t xml:space="preserve">Compresor portátil diesel media presión 10 m³/min.</t>
  </si>
  <si>
    <t xml:space="preserve">mq08sol010</t>
  </si>
  <si>
    <t xml:space="preserve">h</t>
  </si>
  <si>
    <t xml:space="preserve">Equipo de oxicorte, con acetileno como combustible y oxígeno como comburente.</t>
  </si>
  <si>
    <t xml:space="preserve">Subtotal equipos:</t>
  </si>
  <si>
    <t xml:space="preserve">Mano de obra</t>
  </si>
  <si>
    <t xml:space="preserve">mo019</t>
  </si>
  <si>
    <t xml:space="preserve">h</t>
  </si>
  <si>
    <t xml:space="preserve">Operario soldador.</t>
  </si>
  <si>
    <t xml:space="preserve">mo112</t>
  </si>
  <si>
    <t xml:space="preserve">h</t>
  </si>
  <si>
    <t xml:space="preserve">Peón especializado de construcción.</t>
  </si>
  <si>
    <t xml:space="preserve">mo113</t>
  </si>
  <si>
    <t xml:space="preserve">h</t>
  </si>
  <si>
    <t xml:space="preserve">Peón de construcción.</t>
  </si>
  <si>
    <t xml:space="preserve">Subtotal mano de obra:</t>
  </si>
  <si>
    <t xml:space="preserve">Herramientas</t>
  </si>
  <si>
    <t xml:space="preserve">%</t>
  </si>
  <si>
    <t xml:space="preserve">Herramientas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</si>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</sst>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61" customWidth="1"/>
    <col min="3" max="3" width="0.68" customWidth="1"/>
    <col min="4" max="4" width="8.16" customWidth="1"/>
    <col min="5" max="5" width="68.85" customWidth="1"/>
    <col min="6" max="6" width="13.43" customWidth="1"/>
    <col min="7" max="7" width="12.92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6</v>
      </c>
      <c r="G10" s="12">
        <v>13.85</v>
      </c>
      <c r="H10" s="12">
        <f ca="1">ROUND(INDIRECT(ADDRESS(ROW()+(0), COLUMN()+(-2), 1))*INDIRECT(ADDRESS(ROW()+(0), COLUMN()+(-1), 1)), 2)</f>
        <v>83.1</v>
      </c>
    </row>
    <row r="11" spans="1:8" ht="13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1">
        <v>3</v>
      </c>
      <c r="G11" s="12">
        <v>23.48</v>
      </c>
      <c r="H11" s="12">
        <f ca="1">ROUND(INDIRECT(ADDRESS(ROW()+(0), COLUMN()+(-2), 1))*INDIRECT(ADDRESS(ROW()+(0), COLUMN()+(-1), 1)), 2)</f>
        <v>70.44</v>
      </c>
    </row>
    <row r="12" spans="1:8" ht="13.50" thickBot="1" customHeight="1">
      <c r="A12" s="1" t="s">
        <v>18</v>
      </c>
      <c r="B12" s="1"/>
      <c r="C12" s="10" t="s">
        <v>19</v>
      </c>
      <c r="D12" s="10"/>
      <c r="E12" s="1" t="s">
        <v>20</v>
      </c>
      <c r="F12" s="13">
        <v>1.5</v>
      </c>
      <c r="G12" s="14">
        <v>25.01</v>
      </c>
      <c r="H12" s="14">
        <f ca="1">ROUND(INDIRECT(ADDRESS(ROW()+(0), COLUMN()+(-2), 1))*INDIRECT(ADDRESS(ROW()+(0), COLUMN()+(-1), 1)), 2)</f>
        <v>37.52</v>
      </c>
    </row>
    <row r="13" spans="1:8" ht="13.50" thickBot="1" customHeight="1">
      <c r="A13" s="15"/>
      <c r="B13" s="15"/>
      <c r="C13" s="15"/>
      <c r="D13" s="15"/>
      <c r="E13" s="15"/>
      <c r="F13" s="9" t="s">
        <v>21</v>
      </c>
      <c r="G13" s="9"/>
      <c r="H13" s="17">
        <f ca="1">ROUND(SUM(INDIRECT(ADDRESS(ROW()+(-1), COLUMN()+(0), 1)),INDIRECT(ADDRESS(ROW()+(-2), COLUMN()+(0), 1)),INDIRECT(ADDRESS(ROW()+(-3), COLUMN()+(0), 1))), 2)</f>
        <v>191.06</v>
      </c>
    </row>
    <row r="14" spans="1:8" ht="13.50" thickBot="1" customHeight="1">
      <c r="A14" s="15">
        <v>2</v>
      </c>
      <c r="B14" s="15"/>
      <c r="C14" s="15"/>
      <c r="D14" s="15"/>
      <c r="E14" s="18" t="s">
        <v>22</v>
      </c>
      <c r="F14" s="18"/>
      <c r="G14" s="15"/>
      <c r="H14" s="15"/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1">
        <v>1.85</v>
      </c>
      <c r="G15" s="12">
        <v>33.3</v>
      </c>
      <c r="H15" s="12">
        <f ca="1">ROUND(INDIRECT(ADDRESS(ROW()+(0), COLUMN()+(-2), 1))*INDIRECT(ADDRESS(ROW()+(0), COLUMN()+(-1), 1)), 2)</f>
        <v>61.61</v>
      </c>
    </row>
    <row r="16" spans="1:8" ht="13.50" thickBot="1" customHeight="1">
      <c r="A16" s="1" t="s">
        <v>26</v>
      </c>
      <c r="B16" s="1"/>
      <c r="C16" s="10" t="s">
        <v>27</v>
      </c>
      <c r="D16" s="10"/>
      <c r="E16" s="1" t="s">
        <v>28</v>
      </c>
      <c r="F16" s="11">
        <v>7.401</v>
      </c>
      <c r="G16" s="12">
        <v>22.33</v>
      </c>
      <c r="H16" s="12">
        <f ca="1">ROUND(INDIRECT(ADDRESS(ROW()+(0), COLUMN()+(-2), 1))*INDIRECT(ADDRESS(ROW()+(0), COLUMN()+(-1), 1)), 2)</f>
        <v>165.26</v>
      </c>
    </row>
    <row r="17" spans="1:8" ht="13.50" thickBot="1" customHeight="1">
      <c r="A17" s="1" t="s">
        <v>29</v>
      </c>
      <c r="B17" s="1"/>
      <c r="C17" s="10" t="s">
        <v>30</v>
      </c>
      <c r="D17" s="10"/>
      <c r="E17" s="1" t="s">
        <v>31</v>
      </c>
      <c r="F17" s="13">
        <v>6.168</v>
      </c>
      <c r="G17" s="14">
        <v>21.97</v>
      </c>
      <c r="H17" s="14">
        <f ca="1">ROUND(INDIRECT(ADDRESS(ROW()+(0), COLUMN()+(-2), 1))*INDIRECT(ADDRESS(ROW()+(0), COLUMN()+(-1), 1)), 2)</f>
        <v>135.51</v>
      </c>
    </row>
    <row r="18" spans="1:8" ht="13.50" thickBot="1" customHeight="1">
      <c r="A18" s="15"/>
      <c r="B18" s="15"/>
      <c r="C18" s="15"/>
      <c r="D18" s="15"/>
      <c r="E18" s="15"/>
      <c r="F18" s="9" t="s">
        <v>32</v>
      </c>
      <c r="G18" s="9"/>
      <c r="H18" s="17">
        <f ca="1">ROUND(SUM(INDIRECT(ADDRESS(ROW()+(-1), COLUMN()+(0), 1)),INDIRECT(ADDRESS(ROW()+(-2), COLUMN()+(0), 1)),INDIRECT(ADDRESS(ROW()+(-3), COLUMN()+(0), 1))), 2)</f>
        <v>362.38</v>
      </c>
    </row>
    <row r="19" spans="1:8" ht="13.50" thickBot="1" customHeight="1">
      <c r="A19" s="15">
        <v>3</v>
      </c>
      <c r="B19" s="15"/>
      <c r="C19" s="15"/>
      <c r="D19" s="15"/>
      <c r="E19" s="18" t="s">
        <v>33</v>
      </c>
      <c r="F19" s="18"/>
      <c r="G19" s="15"/>
      <c r="H19" s="15"/>
    </row>
    <row r="20" spans="1:8" ht="13.50" thickBot="1" customHeight="1">
      <c r="A20" s="19"/>
      <c r="B20" s="19"/>
      <c r="C20" s="20" t="s">
        <v>34</v>
      </c>
      <c r="D20" s="20"/>
      <c r="E20" s="19" t="s">
        <v>35</v>
      </c>
      <c r="F20" s="13">
        <v>2</v>
      </c>
      <c r="G20" s="14">
        <f ca="1">ROUND(SUM(INDIRECT(ADDRESS(ROW()+(-2), COLUMN()+(1), 1)),INDIRECT(ADDRESS(ROW()+(-7), COLUMN()+(1), 1))), 2)</f>
        <v>553.44</v>
      </c>
      <c r="H20" s="14">
        <f ca="1">ROUND(INDIRECT(ADDRESS(ROW()+(0), COLUMN()+(-2), 1))*INDIRECT(ADDRESS(ROW()+(0), COLUMN()+(-1), 1))/100, 2)</f>
        <v>11.07</v>
      </c>
    </row>
    <row r="21" spans="1:8" ht="13.50" thickBot="1" customHeight="1">
      <c r="A21" s="8"/>
      <c r="B21" s="8"/>
      <c r="C21" s="8"/>
      <c r="D21" s="8"/>
      <c r="E21" s="8"/>
      <c r="F21" s="21" t="s">
        <v>36</v>
      </c>
      <c r="G21" s="21"/>
      <c r="H21" s="22">
        <f ca="1">ROUND(SUM(INDIRECT(ADDRESS(ROW()+(-1), COLUMN()+(0), 1)),INDIRECT(ADDRESS(ROW()+(-3), COLUMN()+(0), 1)),INDIRECT(ADDRESS(ROW()+(-8), COLUMN()+(0), 1))), 2)</f>
        <v>564.51</v>
      </c>
    </row>
  </sheetData>
  <mergeCells count="38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A13:B13"/>
    <mergeCell ref="C13:D13"/>
    <mergeCell ref="F13:G13"/>
    <mergeCell ref="A14:B14"/>
    <mergeCell ref="C14:D14"/>
    <mergeCell ref="E14:F14"/>
    <mergeCell ref="A15:B15"/>
    <mergeCell ref="C15:D15"/>
    <mergeCell ref="A16:B16"/>
    <mergeCell ref="C16:D16"/>
    <mergeCell ref="A17:B17"/>
    <mergeCell ref="C17:D17"/>
    <mergeCell ref="A18:B18"/>
    <mergeCell ref="C18:D18"/>
    <mergeCell ref="F18:G18"/>
    <mergeCell ref="A19:B19"/>
    <mergeCell ref="C19:D19"/>
    <mergeCell ref="E19:F19"/>
    <mergeCell ref="A20:B20"/>
    <mergeCell ref="C20:D20"/>
    <mergeCell ref="A21:B21"/>
    <mergeCell ref="C21:D21"/>
    <mergeCell ref="F21:G21"/>
  </mergeCells>
  <pageMargins left="0.147638" right="0.147638" top="0.206693" bottom="0.206693" header="0.0" footer="0.0"/>
  <pageSetup paperSize="9" orientation="portrait"/>
  <rowBreaks count="0" manualBreakCount="0">
    </rowBreaks>
</worksheet>
</file>