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<sst xmlns="http://schemas.openxmlformats.org/spreadsheetml/2006/main" count="81" uniqueCount="81">
  <si>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</si>
  <si>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EHS010</t>
  </si>
  <si>
    <t xml:space="preserve">m³</t>
  </si>
  <si>
    <t xml:space="preserve">Columna rectangular o cuadrada de concreto armado.</t>
  </si>
  <si>
    <r>
      <rPr>
        <sz val="8.25"/>
        <color rgb="FF000000"/>
        <rFont val="Arial"/>
        <family val="2"/>
      </rPr>
      <t xml:space="preserve">Columna de sección rectangular o cuadrada de concreto armado, de 30x30 cm de sección media, realizada con concreto f'c=210 kg/cm² (21 MPa), no expuesto a ciclos de congelamiento y deshielo, exposición a sulfatos insignificante, sin requerimiento de permeabilidad, no expuesto a cloruros, tamaño máximo del agregado 12,5 mm, consistencia blanda, preparado en obra, y vaciado con medios manuales, y acero Grado 60 (fy=4200 kg/cm²), con una cuantía aproximada de 120 kg/m³; montaje y desmontaje de sistema de encofrado, con acabado para revestir, en planta de hasta 3 m de altura libre, formado por: superficie encofrante de planchas metálicas, amortizables en 50 usos y estructura soporte vertical de puntales metálicos, amortizables en 150 usos. Incluso berenjenos, alambre de atar, separadores y líquido desencofrante para evitar la adherencia del concreto al encofrado. El precio incluye el corte, doblado y conformado de la armadura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</si>
  <si>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</si>
  <si>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</si>
  <si>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</si>
  <si>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</si>
  <si>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</si>
  <si>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</si>
  <si>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</si>
  <si>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mt07sep010ac</t>
  </si>
  <si>
    <t xml:space="preserve">Ud</t>
  </si>
  <si>
    <t xml:space="preserve">Separador homologado de plástico, para armaduras de columnas de varios diámetros.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</si>
  <si>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</si>
  <si>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</si>
  <si>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</si>
  <si>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</si>
  <si>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</si>
  <si>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</si>
  <si>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</si>
  <si>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</si>
  <si>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Plancha metálica de 50x50 cm, para encofrado de columnas de concreto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</si>
  <si>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</si>
  <si>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</si>
  <si>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</si>
  <si>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</si>
  <si>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</si>
  <si>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</si>
  <si>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</si>
  <si>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</si>
  <si>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</si>
  <si>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mt08aaa010a</t>
  </si>
  <si>
    <t xml:space="preserve">m³</t>
  </si>
  <si>
    <t xml:space="preserve">Agua.</t>
  </si>
  <si>
    <t xml:space="preserve">mt01arg000b</t>
  </si>
  <si>
    <t xml:space="preserve">m³</t>
  </si>
  <si>
    <t xml:space="preserve">Arena cribada.</t>
  </si>
  <si>
    <t xml:space="preserve">mt01arg001be</t>
  </si>
  <si>
    <t xml:space="preserve">m³</t>
  </si>
  <si>
    <t xml:space="preserve">Agregado grueso homogeneizado, de tamaño máximo 12,5 mm.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</si>
  <si>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</si>
  <si>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</si>
  <si>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</si>
  <si>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</si>
  <si>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</si>
  <si>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</si>
  <si>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</si>
  <si>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</si>
  <si>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</si>
  <si>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</si>
  <si>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mo044</t>
  </si>
  <si>
    <t xml:space="preserve">h</t>
  </si>
  <si>
    <t xml:space="preserve">Operario encofrador.</t>
  </si>
  <si>
    <t xml:space="preserve">mo091</t>
  </si>
  <si>
    <t xml:space="preserve">h</t>
  </si>
  <si>
    <t xml:space="preserve">Oficial encofrador.</t>
  </si>
  <si>
    <t xml:space="preserve">mo043</t>
  </si>
  <si>
    <t xml:space="preserve">h</t>
  </si>
  <si>
    <t xml:space="preserve">Operario fierrero.</t>
  </si>
  <si>
    <t xml:space="preserve">mo090</t>
  </si>
  <si>
    <t xml:space="preserve">h</t>
  </si>
  <si>
    <t xml:space="preserve">Oficial fierrero.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</si>
  <si>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</si>
  <si>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</si>
  <si>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</si>
  <si>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</si>
  <si>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</si>
  <si>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</si>
  <si>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mo045</t>
  </si>
  <si>
    <t xml:space="preserve">h</t>
  </si>
  <si>
    <t xml:space="preserve">Operario especializado en vaciado de concreto.</t>
  </si>
  <si>
    <t xml:space="preserve">mo092</t>
  </si>
  <si>
    <t xml:space="preserve">h</t>
  </si>
  <si>
    <t xml:space="preserve">Oficial especializado en vaciado de concreto.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</si>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</sst>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40" customWidth="1"/>
    <col min="6" max="6" width="13.60" customWidth="1"/>
    <col min="7" max="7" width="12.4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0.26</v>
      </c>
      <c r="H10" s="12">
        <f ca="1">ROUND(INDIRECT(ADDRESS(ROW()+(0), COLUMN()+(-2), 1))*INDIRECT(ADDRESS(ROW()+(0), COLUMN()+(-1), 1)), 2)</f>
        <v>3.12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126</v>
      </c>
      <c r="G11" s="12">
        <v>3.22</v>
      </c>
      <c r="H11" s="12">
        <f ca="1">ROUND(INDIRECT(ADDRESS(ROW()+(0), COLUMN()+(-2), 1))*INDIRECT(ADDRESS(ROW()+(0), COLUMN()+(-1), 1)), 2)</f>
        <v>405.72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4.66</v>
      </c>
      <c r="H12" s="12">
        <f ca="1">ROUND(INDIRECT(ADDRESS(ROW()+(0), COLUMN()+(-2), 1))*INDIRECT(ADDRESS(ROW()+(0), COLUMN()+(-1), 1)), 2)</f>
        <v>3.91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0.32</v>
      </c>
      <c r="G13" s="12">
        <v>149.4</v>
      </c>
      <c r="H13" s="12">
        <f ca="1">ROUND(INDIRECT(ADDRESS(ROW()+(0), COLUMN()+(-2), 1))*INDIRECT(ADDRESS(ROW()+(0), COLUMN()+(-1), 1)), 2)</f>
        <v>47.81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2">
        <v>59.92</v>
      </c>
      <c r="H14" s="12">
        <f ca="1">ROUND(INDIRECT(ADDRESS(ROW()+(0), COLUMN()+(-2), 1))*INDIRECT(ADDRESS(ROW()+(0), COLUMN()+(-1), 1)), 2)</f>
        <v>5.93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17.8</v>
      </c>
      <c r="G15" s="12">
        <v>1.72</v>
      </c>
      <c r="H15" s="12">
        <f ca="1">ROUND(INDIRECT(ADDRESS(ROW()+(0), COLUMN()+(-2), 1))*INDIRECT(ADDRESS(ROW()+(0), COLUMN()+(-1), 1)), 2)</f>
        <v>30.62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</v>
      </c>
      <c r="G16" s="12">
        <v>5.62</v>
      </c>
      <c r="H16" s="12">
        <f ca="1">ROUND(INDIRECT(ADDRESS(ROW()+(0), COLUMN()+(-2), 1))*INDIRECT(ADDRESS(ROW()+(0), COLUMN()+(-1), 1)), 2)</f>
        <v>2.25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0.199</v>
      </c>
      <c r="G17" s="12">
        <v>4.66</v>
      </c>
      <c r="H17" s="12">
        <f ca="1">ROUND(INDIRECT(ADDRESS(ROW()+(0), COLUMN()+(-2), 1))*INDIRECT(ADDRESS(ROW()+(0), COLUMN()+(-1), 1)), 2)</f>
        <v>0.93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0.499</v>
      </c>
      <c r="G18" s="12">
        <v>42.52</v>
      </c>
      <c r="H18" s="12">
        <f ca="1">ROUND(INDIRECT(ADDRESS(ROW()+(0), COLUMN()+(-2), 1))*INDIRECT(ADDRESS(ROW()+(0), COLUMN()+(-1), 1)), 2)</f>
        <v>21.22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0.624</v>
      </c>
      <c r="G19" s="12">
        <v>57.85</v>
      </c>
      <c r="H19" s="12">
        <f ca="1">ROUND(INDIRECT(ADDRESS(ROW()+(0), COLUMN()+(-2), 1))*INDIRECT(ADDRESS(ROW()+(0), COLUMN()+(-1), 1)), 2)</f>
        <v>36.1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444.622</v>
      </c>
      <c r="G20" s="14">
        <v>0.46</v>
      </c>
      <c r="H20" s="14">
        <f ca="1">ROUND(INDIRECT(ADDRESS(ROW()+(0), COLUMN()+(-2), 1))*INDIRECT(ADDRESS(ROW()+(0), COLUMN()+(-1), 1)), 2)</f>
        <v>204.53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762.14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0.63</v>
      </c>
      <c r="G23" s="14">
        <v>10.4</v>
      </c>
      <c r="H23" s="14">
        <f ca="1">ROUND(INDIRECT(ADDRESS(ROW()+(0), COLUMN()+(-2), 1))*INDIRECT(ADDRESS(ROW()+(0), COLUMN()+(-1), 1)), 2)</f>
        <v>6.55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6.55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5.872</v>
      </c>
      <c r="G26" s="12">
        <v>32.56</v>
      </c>
      <c r="H26" s="12">
        <f ca="1">ROUND(INDIRECT(ADDRESS(ROW()+(0), COLUMN()+(-2), 1))*INDIRECT(ADDRESS(ROW()+(0), COLUMN()+(-1), 1)), 2)</f>
        <v>191.19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6.71</v>
      </c>
      <c r="G27" s="12">
        <v>22.59</v>
      </c>
      <c r="H27" s="12">
        <f ca="1">ROUND(INDIRECT(ADDRESS(ROW()+(0), COLUMN()+(-2), 1))*INDIRECT(ADDRESS(ROW()+(0), COLUMN()+(-1), 1)), 2)</f>
        <v>151.58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1.066</v>
      </c>
      <c r="G28" s="12">
        <v>32.56</v>
      </c>
      <c r="H28" s="12">
        <f ca="1">ROUND(INDIRECT(ADDRESS(ROW()+(0), COLUMN()+(-2), 1))*INDIRECT(ADDRESS(ROW()+(0), COLUMN()+(-1), 1)), 2)</f>
        <v>34.71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1.184</v>
      </c>
      <c r="G29" s="12">
        <v>22.59</v>
      </c>
      <c r="H29" s="12">
        <f ca="1">ROUND(INDIRECT(ADDRESS(ROW()+(0), COLUMN()+(-2), 1))*INDIRECT(ADDRESS(ROW()+(0), COLUMN()+(-1), 1)), 2)</f>
        <v>26.75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1.295</v>
      </c>
      <c r="G30" s="12">
        <v>20.92</v>
      </c>
      <c r="H30" s="12">
        <f ca="1">ROUND(INDIRECT(ADDRESS(ROW()+(0), COLUMN()+(-2), 1))*INDIRECT(ADDRESS(ROW()+(0), COLUMN()+(-1), 1)), 2)</f>
        <v>27.09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1.357</v>
      </c>
      <c r="G31" s="12">
        <v>21.26</v>
      </c>
      <c r="H31" s="12">
        <f ca="1">ROUND(INDIRECT(ADDRESS(ROW()+(0), COLUMN()+(-2), 1))*INDIRECT(ADDRESS(ROW()+(0), COLUMN()+(-1), 1)), 2)</f>
        <v>28.85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0.444</v>
      </c>
      <c r="G32" s="12">
        <v>32.56</v>
      </c>
      <c r="H32" s="12">
        <f ca="1">ROUND(INDIRECT(ADDRESS(ROW()+(0), COLUMN()+(-2), 1))*INDIRECT(ADDRESS(ROW()+(0), COLUMN()+(-1), 1)), 2)</f>
        <v>14.46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3">
        <v>1.789</v>
      </c>
      <c r="G33" s="14">
        <v>22.59</v>
      </c>
      <c r="H33" s="14">
        <f ca="1">ROUND(INDIRECT(ADDRESS(ROW()+(0), COLUMN()+(-2), 1))*INDIRECT(ADDRESS(ROW()+(0), COLUMN()+(-1), 1)), 2)</f>
        <v>40.41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515.04</v>
      </c>
    </row>
    <row r="35" spans="1:8" ht="13.50" thickBot="1" customHeight="1">
      <c r="A35" s="15">
        <v>4</v>
      </c>
      <c r="B35" s="15"/>
      <c r="C35" s="15"/>
      <c r="D35" s="15"/>
      <c r="E35" s="18" t="s">
        <v>77</v>
      </c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20"/>
      <c r="E36" s="19" t="s">
        <v>79</v>
      </c>
      <c r="F36" s="13">
        <v>2</v>
      </c>
      <c r="G36" s="14">
        <f ca="1">ROUND(SUM(INDIRECT(ADDRESS(ROW()+(-2), COLUMN()+(1), 1)),INDIRECT(ADDRESS(ROW()+(-12), COLUMN()+(1), 1)),INDIRECT(ADDRESS(ROW()+(-15), COLUMN()+(1), 1))), 2)</f>
        <v>1283.73</v>
      </c>
      <c r="H36" s="14">
        <f ca="1">ROUND(INDIRECT(ADDRESS(ROW()+(0), COLUMN()+(-2), 1))*INDIRECT(ADDRESS(ROW()+(0), COLUMN()+(-1), 1))/100, 2)</f>
        <v>25.67</v>
      </c>
    </row>
    <row r="37" spans="1:8" ht="13.50" thickBot="1" customHeight="1">
      <c r="A37" s="8"/>
      <c r="B37" s="8"/>
      <c r="C37" s="8"/>
      <c r="D37" s="8"/>
      <c r="E37" s="8"/>
      <c r="F37" s="21" t="s">
        <v>80</v>
      </c>
      <c r="G37" s="21"/>
      <c r="H37" s="22">
        <f ca="1">ROUND(SUM(INDIRECT(ADDRESS(ROW()+(-1), COLUMN()+(0), 1)),INDIRECT(ADDRESS(ROW()+(-3), COLUMN()+(0), 1)),INDIRECT(ADDRESS(ROW()+(-13), COLUMN()+(0), 1)),INDIRECT(ADDRESS(ROW()+(-16), COLUMN()+(0), 1))), 2)</f>
        <v>1309.4</v>
      </c>
    </row>
  </sheetData>
  <mergeCells count="7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B37"/>
    <mergeCell ref="C37:D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