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<sst xmlns="http://schemas.openxmlformats.org/spreadsheetml/2006/main" count="47" uniqueCount="47">
  <si>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</si>
  <si>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FBN001</t>
  </si>
  <si>
    <t xml:space="preserve">m²</t>
  </si>
  <si>
    <t xml:space="preserve">Tabique de placas de yeso natural (GRG).</t>
  </si>
  <si>
    <r>
      <rPr>
        <sz val="8.25"/>
        <color rgb="FF000000"/>
        <rFont val="Arial"/>
        <family val="2"/>
      </rPr>
      <t xml:space="preserve">Tabique sencillo (15+49+15)/400 (49) (2 estándar), de 64 mm de espesor total, con nivel de calidad del acabado Q2, formado por una estructura simple de perfiles de plancha de acero galvanizado de 49 mm de anchura, a base de parantes (elementos verticales) separados 400 mm entre sí, con disposición normal "N" y canales (elementos horizontales), a la que se atornillan dos placas en total (una placa tipo estándar en cada cara, de 15 mm de espesor cada placa). Incluso banda acústica; fijaciones para el anclaje de canales y parantes metálicos; tornillería para la fijación de las placas y pasta y cinta para el tratamiento de juntas entre placas.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</si>
  <si>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</si>
  <si>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</si>
  <si>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</si>
  <si>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</si>
  <si>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</si>
  <si>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</si>
  <si>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</si>
  <si>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mt12pna080b</t>
  </si>
  <si>
    <t xml:space="preserve">m</t>
  </si>
  <si>
    <t xml:space="preserve">Banda estanca autoadhesiva, de espuma de polietileno reticulado de celdas cerradas, de 50 mm de anchura; para la estanqueidad de la base y el aislamiento acústico del perímetro en tabiques y trasdosados de placas.</t>
  </si>
  <si>
    <t xml:space="preserve">mt12pna050a</t>
  </si>
  <si>
    <t xml:space="preserve">m</t>
  </si>
  <si>
    <t xml:space="preserve">Canal, de perfil de acero galvanizado Z1 (Z140), fabricado mediante laminación en frío, 50x35 mm de sección y 0,6 mm de espesor.</t>
  </si>
  <si>
    <t xml:space="preserve">mt12pna060a</t>
  </si>
  <si>
    <t xml:space="preserve">m</t>
  </si>
  <si>
    <t xml:space="preserve">Parante, de perfil de acero galvanizado Z1 (Z140), fabricado mediante laminación en frío, 49x50 mm de sección y 0,6 mm de espesor.</t>
  </si>
  <si>
    <t xml:space="preserve">mt12pna025a</t>
  </si>
  <si>
    <t xml:space="preserve">Ud</t>
  </si>
  <si>
    <t xml:space="preserve">Fijación compuesta por tarugo y tornillo de cabeza avellanada, de 5x30 mm.</t>
  </si>
  <si>
    <t xml:space="preserve">mt12pna010ab</t>
  </si>
  <si>
    <t xml:space="preserve">m²</t>
  </si>
  <si>
    <t xml:space="preserve">Placa de yeso natural (GRG), sin cartón, estándar / - 600 / 1200 / 15 / con los bordes longitudinales desiguales, formada por un alma de yeso de origen natural reforzada por la inclusión en la masa de fibra de vidrio; Euroclase A1 de reacción al fuego.</t>
  </si>
  <si>
    <t xml:space="preserve">mt12pna020a</t>
  </si>
  <si>
    <t xml:space="preserve">Ud</t>
  </si>
  <si>
    <t xml:space="preserve">Tornillo autoperforante, con cabeza de trompeta, de 25 mm de longitud, para instalación de placas de yeso natural (GRG) sobre perfiles de espesor inferior a 6 mm.</t>
  </si>
  <si>
    <t xml:space="preserve">mt12pna040a</t>
  </si>
  <si>
    <t xml:space="preserve">Ud</t>
  </si>
  <si>
    <t xml:space="preserve">Cartucho de 300 cm³ de fragua monocomponente; para el sellado de encuentros perimetrales.</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</si>
  <si>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</si>
  <si>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</si>
  <si>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</si>
  <si>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</si>
  <si>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</si>
  <si>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</si>
  <si>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</si>
  <si>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</si>
  <si>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</si>
  <si>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</si>
  <si>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</si>
  <si>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</si>
  <si>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5,37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</si>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</sst>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74.46"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0.8</v>
      </c>
      <c r="G10" s="12">
        <v>0.97</v>
      </c>
      <c r="H10" s="12">
        <f ca="1">ROUND(INDIRECT(ADDRESS(ROW()+(0), COLUMN()+(-2), 1))*INDIRECT(ADDRESS(ROW()+(0), COLUMN()+(-1), 1)), 2)</f>
        <v>0.78</v>
      </c>
    </row>
    <row r="11" spans="1:8" ht="24.00" thickBot="1" customHeight="1">
      <c r="A11" s="1" t="s">
        <v>15</v>
      </c>
      <c r="B11" s="1"/>
      <c r="C11" s="10" t="s">
        <v>16</v>
      </c>
      <c r="D11" s="10"/>
      <c r="E11" s="1" t="s">
        <v>17</v>
      </c>
      <c r="F11" s="11">
        <v>0.8</v>
      </c>
      <c r="G11" s="12">
        <v>6.84</v>
      </c>
      <c r="H11" s="12">
        <f ca="1">ROUND(INDIRECT(ADDRESS(ROW()+(0), COLUMN()+(-2), 1))*INDIRECT(ADDRESS(ROW()+(0), COLUMN()+(-1), 1)), 2)</f>
        <v>5.47</v>
      </c>
    </row>
    <row r="12" spans="1:8" ht="24.00" thickBot="1" customHeight="1">
      <c r="A12" s="1" t="s">
        <v>18</v>
      </c>
      <c r="B12" s="1"/>
      <c r="C12" s="10" t="s">
        <v>19</v>
      </c>
      <c r="D12" s="10"/>
      <c r="E12" s="1" t="s">
        <v>20</v>
      </c>
      <c r="F12" s="11">
        <v>3</v>
      </c>
      <c r="G12" s="12">
        <v>9.28</v>
      </c>
      <c r="H12" s="12">
        <f ca="1">ROUND(INDIRECT(ADDRESS(ROW()+(0), COLUMN()+(-2), 1))*INDIRECT(ADDRESS(ROW()+(0), COLUMN()+(-1), 1)), 2)</f>
        <v>27.84</v>
      </c>
    </row>
    <row r="13" spans="1:8" ht="13.50" thickBot="1" customHeight="1">
      <c r="A13" s="1" t="s">
        <v>21</v>
      </c>
      <c r="B13" s="1"/>
      <c r="C13" s="10" t="s">
        <v>22</v>
      </c>
      <c r="D13" s="10"/>
      <c r="E13" s="1" t="s">
        <v>23</v>
      </c>
      <c r="F13" s="11">
        <v>2</v>
      </c>
      <c r="G13" s="12">
        <v>0.32</v>
      </c>
      <c r="H13" s="12">
        <f ca="1">ROUND(INDIRECT(ADDRESS(ROW()+(0), COLUMN()+(-2), 1))*INDIRECT(ADDRESS(ROW()+(0), COLUMN()+(-1), 1)), 2)</f>
        <v>0.64</v>
      </c>
    </row>
    <row r="14" spans="1:8" ht="34.50" thickBot="1" customHeight="1">
      <c r="A14" s="1" t="s">
        <v>24</v>
      </c>
      <c r="B14" s="1"/>
      <c r="C14" s="10" t="s">
        <v>25</v>
      </c>
      <c r="D14" s="10"/>
      <c r="E14" s="1" t="s">
        <v>26</v>
      </c>
      <c r="F14" s="11">
        <v>2.04</v>
      </c>
      <c r="G14" s="12">
        <v>22.71</v>
      </c>
      <c r="H14" s="12">
        <f ca="1">ROUND(INDIRECT(ADDRESS(ROW()+(0), COLUMN()+(-2), 1))*INDIRECT(ADDRESS(ROW()+(0), COLUMN()+(-1), 1)), 2)</f>
        <v>46.33</v>
      </c>
    </row>
    <row r="15" spans="1:8" ht="24.00" thickBot="1" customHeight="1">
      <c r="A15" s="1" t="s">
        <v>27</v>
      </c>
      <c r="B15" s="1"/>
      <c r="C15" s="10" t="s">
        <v>28</v>
      </c>
      <c r="D15" s="10"/>
      <c r="E15" s="1" t="s">
        <v>29</v>
      </c>
      <c r="F15" s="11">
        <v>36</v>
      </c>
      <c r="G15" s="12">
        <v>0.07</v>
      </c>
      <c r="H15" s="12">
        <f ca="1">ROUND(INDIRECT(ADDRESS(ROW()+(0), COLUMN()+(-2), 1))*INDIRECT(ADDRESS(ROW()+(0), COLUMN()+(-1), 1)), 2)</f>
        <v>2.52</v>
      </c>
    </row>
    <row r="16" spans="1:8" ht="24.00" thickBot="1" customHeight="1">
      <c r="A16" s="1" t="s">
        <v>30</v>
      </c>
      <c r="B16" s="1"/>
      <c r="C16" s="10" t="s">
        <v>31</v>
      </c>
      <c r="D16" s="10"/>
      <c r="E16" s="1" t="s">
        <v>32</v>
      </c>
      <c r="F16" s="13">
        <v>0.067</v>
      </c>
      <c r="G16" s="14">
        <v>16.45</v>
      </c>
      <c r="H16" s="14">
        <f ca="1">ROUND(INDIRECT(ADDRESS(ROW()+(0), COLUMN()+(-2), 1))*INDIRECT(ADDRESS(ROW()+(0), COLUMN()+(-1), 1)), 2)</f>
        <v>1.1</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84.68</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0.365</v>
      </c>
      <c r="G19" s="12">
        <v>33.77</v>
      </c>
      <c r="H19" s="12">
        <f ca="1">ROUND(INDIRECT(ADDRESS(ROW()+(0), COLUMN()+(-2), 1))*INDIRECT(ADDRESS(ROW()+(0), COLUMN()+(-1), 1)), 2)</f>
        <v>12.33</v>
      </c>
    </row>
    <row r="20" spans="1:8" ht="13.50" thickBot="1" customHeight="1">
      <c r="A20" s="1" t="s">
        <v>38</v>
      </c>
      <c r="B20" s="1"/>
      <c r="C20" s="10" t="s">
        <v>39</v>
      </c>
      <c r="D20" s="10"/>
      <c r="E20" s="1" t="s">
        <v>40</v>
      </c>
      <c r="F20" s="13">
        <v>0.365</v>
      </c>
      <c r="G20" s="14">
        <v>22.82</v>
      </c>
      <c r="H20" s="14">
        <f ca="1">ROUND(INDIRECT(ADDRESS(ROW()+(0), COLUMN()+(-2), 1))*INDIRECT(ADDRESS(ROW()+(0), COLUMN()+(-1), 1)), 2)</f>
        <v>8.33</v>
      </c>
    </row>
    <row r="21" spans="1:8" ht="13.50" thickBot="1" customHeight="1">
      <c r="A21" s="15"/>
      <c r="B21" s="15"/>
      <c r="C21" s="15"/>
      <c r="D21" s="15"/>
      <c r="E21" s="15"/>
      <c r="F21" s="9" t="s">
        <v>41</v>
      </c>
      <c r="G21" s="9"/>
      <c r="H21" s="17">
        <f ca="1">ROUND(SUM(INDIRECT(ADDRESS(ROW()+(-1), COLUMN()+(0), 1)),INDIRECT(ADDRESS(ROW()+(-2), COLUMN()+(0), 1))), 2)</f>
        <v>20.66</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105.34</v>
      </c>
      <c r="H23" s="14">
        <f ca="1">ROUND(INDIRECT(ADDRESS(ROW()+(0), COLUMN()+(-2), 1))*INDIRECT(ADDRESS(ROW()+(0), COLUMN()+(-1), 1))/100, 2)</f>
        <v>2.11</v>
      </c>
    </row>
    <row r="24" spans="1:8" ht="13.50" thickBot="1" customHeight="1">
      <c r="A24" s="21" t="s">
        <v>45</v>
      </c>
      <c r="B24" s="21"/>
      <c r="C24" s="22"/>
      <c r="D24" s="22"/>
      <c r="E24" s="23"/>
      <c r="F24" s="24" t="s">
        <v>46</v>
      </c>
      <c r="G24" s="25"/>
      <c r="H24" s="26">
        <f ca="1">ROUND(SUM(INDIRECT(ADDRESS(ROW()+(-1), COLUMN()+(0), 1)),INDIRECT(ADDRESS(ROW()+(-3), COLUMN()+(0), 1)),INDIRECT(ADDRESS(ROW()+(-7), COLUMN()+(0), 1))), 2)</f>
        <v>107.45</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