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<sst xmlns="http://schemas.openxmlformats.org/spreadsheetml/2006/main" count="41" uniqueCount="41">
  <si>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</si>
  <si>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FBR010</t>
  </si>
  <si>
    <t xml:space="preserve">m²</t>
  </si>
  <si>
    <t xml:space="preserve">Tabique de placas laminadas compactas de alta presión (HPL), sistema "TRESPA".</t>
  </si>
  <si>
    <r>
      <rPr>
        <sz val="8.25"/>
        <color rgb="FF000000"/>
        <rFont val="Arial"/>
        <family val="2"/>
      </rPr>
      <t xml:space="preserve">Tabique sencillo de 10+70+10 mm de espesor, realizado con dos hojas iguales de placas laminadas compactas de alta presión (HPL) tipo Virtuon FR "TRESPA", de 600x2500x10 mm, acabado Gold Yellow, textura Satin, con junta abierta con el sistema de fijación oculta TS2000 sobre parantes de acero galvanizado de 70 mm de anchura colocados cada 400 mm sobre banda acústica; 90 mm de espesor total. El precio incluye la resolución de encuentros y puntos singulares y las ayudas para la formación de cajeados para instalaciones, pero no incluye el aislamiento a colocar entre los parantes.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</si>
  <si>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</si>
  <si>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</si>
  <si>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</si>
  <si>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</si>
  <si>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</si>
  <si>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</si>
  <si>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</si>
  <si>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</si>
  <si>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</si>
  <si>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</si>
  <si>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mt12psg070d</t>
  </si>
  <si>
    <t xml:space="preserve">m</t>
  </si>
  <si>
    <t xml:space="preserve">Canal de perfil de acero galvanizado de 70 mm de anchura.</t>
  </si>
  <si>
    <t xml:space="preserve">mt12psg060d</t>
  </si>
  <si>
    <t xml:space="preserve">m</t>
  </si>
  <si>
    <t xml:space="preserve">Parante de perfil de acero galvanizado de 70 mm de anchura.</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</si>
  <si>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</si>
  <si>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</si>
  <si>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</si>
  <si>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mt12prt120a</t>
  </si>
  <si>
    <t xml:space="preserve">Ud</t>
  </si>
  <si>
    <t xml:space="preserve">Kit de complementos para la instalación del sistema de entramado autoportante TS 2000 "TRESPA".</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</si>
  <si>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</si>
  <si>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</si>
  <si>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</si>
  <si>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</si>
  <si>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</si>
  <si>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</si>
  <si>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</si>
  <si>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</si>
  <si>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</si>
  <si>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</si>
  <si>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</si>
  <si>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</si>
  <si>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15,82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</si>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</sst>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14"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1.18</v>
      </c>
      <c r="G10" s="12">
        <f ca="1">ROUND(INDIRECT(ADDRESS(ROW()+(0), COLUMN()+(-2), 1))*INDIRECT(ADDRESS(ROW()+(0), COLUMN()+(-1), 1)), 2)</f>
        <v>1.42</v>
      </c>
    </row>
    <row r="11" spans="1:7" ht="13.50" thickBot="1" customHeight="1">
      <c r="A11" s="1" t="s">
        <v>15</v>
      </c>
      <c r="B11" s="1"/>
      <c r="C11" s="10" t="s">
        <v>16</v>
      </c>
      <c r="D11" s="1" t="s">
        <v>17</v>
      </c>
      <c r="E11" s="11">
        <v>0.95</v>
      </c>
      <c r="F11" s="12">
        <v>4.07</v>
      </c>
      <c r="G11" s="12">
        <f ca="1">ROUND(INDIRECT(ADDRESS(ROW()+(0), COLUMN()+(-2), 1))*INDIRECT(ADDRESS(ROW()+(0), COLUMN()+(-1), 1)), 2)</f>
        <v>3.87</v>
      </c>
    </row>
    <row r="12" spans="1:7" ht="13.50" thickBot="1" customHeight="1">
      <c r="A12" s="1" t="s">
        <v>18</v>
      </c>
      <c r="B12" s="1"/>
      <c r="C12" s="10" t="s">
        <v>19</v>
      </c>
      <c r="D12" s="1" t="s">
        <v>20</v>
      </c>
      <c r="E12" s="11">
        <v>3.5</v>
      </c>
      <c r="F12" s="12">
        <v>5</v>
      </c>
      <c r="G12" s="12">
        <f ca="1">ROUND(INDIRECT(ADDRESS(ROW()+(0), COLUMN()+(-2), 1))*INDIRECT(ADDRESS(ROW()+(0), COLUMN()+(-1), 1)), 2)</f>
        <v>17.5</v>
      </c>
    </row>
    <row r="13" spans="1:7" ht="55.50" thickBot="1" customHeight="1">
      <c r="A13" s="1" t="s">
        <v>21</v>
      </c>
      <c r="B13" s="1"/>
      <c r="C13" s="10" t="s">
        <v>22</v>
      </c>
      <c r="D13" s="1" t="s">
        <v>23</v>
      </c>
      <c r="E13" s="11">
        <v>2.1</v>
      </c>
      <c r="F13" s="12">
        <v>149.03</v>
      </c>
      <c r="G13" s="12">
        <f ca="1">ROUND(INDIRECT(ADDRESS(ROW()+(0), COLUMN()+(-2), 1))*INDIRECT(ADDRESS(ROW()+(0), COLUMN()+(-1), 1)), 2)</f>
        <v>312.96</v>
      </c>
    </row>
    <row r="14" spans="1:7" ht="24.00" thickBot="1" customHeight="1">
      <c r="A14" s="1" t="s">
        <v>24</v>
      </c>
      <c r="B14" s="1"/>
      <c r="C14" s="10" t="s">
        <v>25</v>
      </c>
      <c r="D14" s="1" t="s">
        <v>26</v>
      </c>
      <c r="E14" s="13">
        <v>1</v>
      </c>
      <c r="F14" s="14">
        <v>38.19</v>
      </c>
      <c r="G14" s="14">
        <f ca="1">ROUND(INDIRECT(ADDRESS(ROW()+(0), COLUMN()+(-2), 1))*INDIRECT(ADDRESS(ROW()+(0), COLUMN()+(-1), 1)), 2)</f>
        <v>38.19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373.94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0.371</v>
      </c>
      <c r="F17" s="12">
        <v>22.27</v>
      </c>
      <c r="G17" s="12">
        <f ca="1">ROUND(INDIRECT(ADDRESS(ROW()+(0), COLUMN()+(-2), 1))*INDIRECT(ADDRESS(ROW()+(0), COLUMN()+(-1), 1)), 2)</f>
        <v>8.26</v>
      </c>
    </row>
    <row r="18" spans="1:7" ht="13.50" thickBot="1" customHeight="1">
      <c r="A18" s="1" t="s">
        <v>32</v>
      </c>
      <c r="B18" s="1"/>
      <c r="C18" s="10" t="s">
        <v>33</v>
      </c>
      <c r="D18" s="1" t="s">
        <v>34</v>
      </c>
      <c r="E18" s="13">
        <v>0.371</v>
      </c>
      <c r="F18" s="14">
        <v>15</v>
      </c>
      <c r="G18" s="14">
        <f ca="1">ROUND(INDIRECT(ADDRESS(ROW()+(0), COLUMN()+(-2), 1))*INDIRECT(ADDRESS(ROW()+(0), COLUMN()+(-1), 1)), 2)</f>
        <v>5.57</v>
      </c>
    </row>
    <row r="19" spans="1:7" ht="13.50" thickBot="1" customHeight="1">
      <c r="A19" s="15"/>
      <c r="B19" s="15"/>
      <c r="C19" s="15"/>
      <c r="D19" s="15"/>
      <c r="E19" s="9" t="s">
        <v>35</v>
      </c>
      <c r="F19" s="9"/>
      <c r="G19" s="17">
        <f ca="1">ROUND(SUM(INDIRECT(ADDRESS(ROW()+(-1), COLUMN()+(0), 1)),INDIRECT(ADDRESS(ROW()+(-2), COLUMN()+(0), 1))), 2)</f>
        <v>13.83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387.77</v>
      </c>
      <c r="G21" s="14">
        <f ca="1">ROUND(INDIRECT(ADDRESS(ROW()+(0), COLUMN()+(-2), 1))*INDIRECT(ADDRESS(ROW()+(0), COLUMN()+(-1), 1))/100, 2)</f>
        <v>7.76</v>
      </c>
    </row>
    <row r="22" spans="1:7" ht="13.50" thickBot="1" customHeight="1">
      <c r="A22" s="21" t="s">
        <v>39</v>
      </c>
      <c r="B22" s="21"/>
      <c r="C22" s="22"/>
      <c r="D22" s="23"/>
      <c r="E22" s="24" t="s">
        <v>40</v>
      </c>
      <c r="F22" s="25"/>
      <c r="G22" s="26">
        <f ca="1">ROUND(SUM(INDIRECT(ADDRESS(ROW()+(-1), COLUMN()+(0), 1)),INDIRECT(ADDRESS(ROW()+(-3), COLUMN()+(0), 1)),INDIRECT(ADDRESS(ROW()+(-7), COLUMN()+(0), 1))), 2)</f>
        <v>395.53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