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<sst xmlns="http://schemas.openxmlformats.org/spreadsheetml/2006/main" count="53" uniqueCount="53">
  <si>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</si>
  <si>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FBY015</t>
  </si>
  <si>
    <t xml:space="preserve">m²</t>
  </si>
  <si>
    <t xml:space="preserve">Tabique de placas de yeso laminado. Sistema "KNAUF".</t>
  </si>
  <si>
    <r>
      <rPr>
        <sz val="8.25"/>
        <color rgb="FF000000"/>
        <rFont val="Arial"/>
        <family val="2"/>
      </rPr>
      <t xml:space="preserve">Tabique sencillo W111.es "KNAUF" (15+48+15)/400 (48) (2 Standard (A)), de 78 mm de espesor total, con nivel de calidad del acabado Q2, formado por una estructura simple de perfiles de plancha de acero galvanizado de 48 mm de anchura, a base de parantes (elementos verticales) separados 400 mm entre sí, con disposición normal "N" y canales (elementos horizontales), a la que se atornillan dos placas en total (una placa tipo Standard (A) en cada cara, de 15 mm de espesor cada placa). Incluso banda acústica de dilatación autoadhesiva "KNAUF"; tornillería para la fijación de las placas; cinta de papel con refuerzo metálico "KNAUF" y pasta de juntas Jointfiller 24H "KNAUF", cinta microperforada de papel "KNAUF". El precio incluye la resolución de encuentros y puntos singulares, pero no incluye el aislamiento a colocar entre los parantes.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</si>
  <si>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</si>
  <si>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</si>
  <si>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</si>
  <si>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</si>
  <si>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</si>
  <si>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</si>
  <si>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</si>
  <si>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</si>
  <si>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</si>
  <si>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</si>
  <si>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mt12pfk020b</t>
  </si>
  <si>
    <t xml:space="preserve">m</t>
  </si>
  <si>
    <t xml:space="preserve">Canal 48/30 "KNAUF" de acero galvanizado.</t>
  </si>
  <si>
    <t xml:space="preserve">mt12pfk010b</t>
  </si>
  <si>
    <t xml:space="preserve">m</t>
  </si>
  <si>
    <t xml:space="preserve">Parante 48/35 "KNAUF" de acero galvanizado.</t>
  </si>
  <si>
    <t xml:space="preserve">mt12ppk010ab</t>
  </si>
  <si>
    <t xml:space="preserve">m²</t>
  </si>
  <si>
    <t xml:space="preserve">Placa de yeso laminado A / - 1200 / longitud / 15 / con los bordes longitudinales afinados, Standard "KNAUF"; Euroclase A2-s1, d0 de reacción al fuego.</t>
  </si>
  <si>
    <t xml:space="preserve">mt12ptk010cc</t>
  </si>
  <si>
    <t xml:space="preserve">Ud</t>
  </si>
  <si>
    <t xml:space="preserve">Tornillo autoperforante TN "KNAUF" 3,5x25.</t>
  </si>
  <si>
    <t xml:space="preserve">mt12psg220</t>
  </si>
  <si>
    <t xml:space="preserve">Ud</t>
  </si>
  <si>
    <t xml:space="preserve">Fijación compuesta por tarugo y tornillo 5x27.</t>
  </si>
  <si>
    <t xml:space="preserve">mt12pik010e</t>
  </si>
  <si>
    <t xml:space="preserve">kg</t>
  </si>
  <si>
    <t xml:space="preserve">Pasta de juntas Jointfiller 24H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</si>
  <si>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</si>
  <si>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</si>
  <si>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</si>
  <si>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</si>
  <si>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</si>
  <si>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</si>
  <si>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</si>
  <si>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</si>
  <si>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</si>
  <si>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</si>
  <si>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</si>
  <si>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</si>
  <si>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</si>
  <si>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</si>
  <si>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</si>
  <si>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</si>
  <si>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</si>
  <si>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</si>
  <si>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4,54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</si>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</sst>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4.63"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0.92</v>
      </c>
      <c r="H10" s="12">
        <f ca="1">ROUND(INDIRECT(ADDRESS(ROW()+(0), COLUMN()+(-2), 1))*INDIRECT(ADDRESS(ROW()+(0), COLUMN()+(-1), 1)), 2)</f>
        <v>1.1</v>
      </c>
    </row>
    <row r="11" spans="1:8" ht="13.50" thickBot="1" customHeight="1">
      <c r="A11" s="1" t="s">
        <v>15</v>
      </c>
      <c r="B11" s="1"/>
      <c r="C11" s="10" t="s">
        <v>16</v>
      </c>
      <c r="D11" s="10"/>
      <c r="E11" s="1" t="s">
        <v>17</v>
      </c>
      <c r="F11" s="11">
        <v>0.7</v>
      </c>
      <c r="G11" s="12">
        <v>4.97</v>
      </c>
      <c r="H11" s="12">
        <f ca="1">ROUND(INDIRECT(ADDRESS(ROW()+(0), COLUMN()+(-2), 1))*INDIRECT(ADDRESS(ROW()+(0), COLUMN()+(-1), 1)), 2)</f>
        <v>3.48</v>
      </c>
    </row>
    <row r="12" spans="1:8" ht="13.50" thickBot="1" customHeight="1">
      <c r="A12" s="1" t="s">
        <v>18</v>
      </c>
      <c r="B12" s="1"/>
      <c r="C12" s="10" t="s">
        <v>19</v>
      </c>
      <c r="D12" s="10"/>
      <c r="E12" s="1" t="s">
        <v>20</v>
      </c>
      <c r="F12" s="11">
        <v>2.75</v>
      </c>
      <c r="G12" s="12">
        <v>6</v>
      </c>
      <c r="H12" s="12">
        <f ca="1">ROUND(INDIRECT(ADDRESS(ROW()+(0), COLUMN()+(-2), 1))*INDIRECT(ADDRESS(ROW()+(0), COLUMN()+(-1), 1)), 2)</f>
        <v>16.5</v>
      </c>
    </row>
    <row r="13" spans="1:8" ht="24.00" thickBot="1" customHeight="1">
      <c r="A13" s="1" t="s">
        <v>21</v>
      </c>
      <c r="B13" s="1"/>
      <c r="C13" s="10" t="s">
        <v>22</v>
      </c>
      <c r="D13" s="10"/>
      <c r="E13" s="1" t="s">
        <v>23</v>
      </c>
      <c r="F13" s="11">
        <v>2.1</v>
      </c>
      <c r="G13" s="12">
        <v>19.12</v>
      </c>
      <c r="H13" s="12">
        <f ca="1">ROUND(INDIRECT(ADDRESS(ROW()+(0), COLUMN()+(-2), 1))*INDIRECT(ADDRESS(ROW()+(0), COLUMN()+(-1), 1)), 2)</f>
        <v>40.15</v>
      </c>
    </row>
    <row r="14" spans="1:8" ht="13.50" thickBot="1" customHeight="1">
      <c r="A14" s="1" t="s">
        <v>24</v>
      </c>
      <c r="B14" s="1"/>
      <c r="C14" s="10" t="s">
        <v>25</v>
      </c>
      <c r="D14" s="10"/>
      <c r="E14" s="1" t="s">
        <v>26</v>
      </c>
      <c r="F14" s="11">
        <v>38</v>
      </c>
      <c r="G14" s="12">
        <v>0.03</v>
      </c>
      <c r="H14" s="12">
        <f ca="1">ROUND(INDIRECT(ADDRESS(ROW()+(0), COLUMN()+(-2), 1))*INDIRECT(ADDRESS(ROW()+(0), COLUMN()+(-1), 1)), 2)</f>
        <v>1.14</v>
      </c>
    </row>
    <row r="15" spans="1:8" ht="13.50" thickBot="1" customHeight="1">
      <c r="A15" s="1" t="s">
        <v>27</v>
      </c>
      <c r="B15" s="1"/>
      <c r="C15" s="10" t="s">
        <v>28</v>
      </c>
      <c r="D15" s="10"/>
      <c r="E15" s="1" t="s">
        <v>29</v>
      </c>
      <c r="F15" s="11">
        <v>1.6</v>
      </c>
      <c r="G15" s="12">
        <v>0.24</v>
      </c>
      <c r="H15" s="12">
        <f ca="1">ROUND(INDIRECT(ADDRESS(ROW()+(0), COLUMN()+(-2), 1))*INDIRECT(ADDRESS(ROW()+(0), COLUMN()+(-1), 1)), 2)</f>
        <v>0.38</v>
      </c>
    </row>
    <row r="16" spans="1:8" ht="24.00" thickBot="1" customHeight="1">
      <c r="A16" s="1" t="s">
        <v>30</v>
      </c>
      <c r="B16" s="1"/>
      <c r="C16" s="10" t="s">
        <v>31</v>
      </c>
      <c r="D16" s="10"/>
      <c r="E16" s="1" t="s">
        <v>32</v>
      </c>
      <c r="F16" s="11">
        <v>1.212</v>
      </c>
      <c r="G16" s="12">
        <v>3.77</v>
      </c>
      <c r="H16" s="12">
        <f ca="1">ROUND(INDIRECT(ADDRESS(ROW()+(0), COLUMN()+(-2), 1))*INDIRECT(ADDRESS(ROW()+(0), COLUMN()+(-1), 1)), 2)</f>
        <v>4.57</v>
      </c>
    </row>
    <row r="17" spans="1:8" ht="13.50" thickBot="1" customHeight="1">
      <c r="A17" s="1" t="s">
        <v>33</v>
      </c>
      <c r="B17" s="1"/>
      <c r="C17" s="10" t="s">
        <v>34</v>
      </c>
      <c r="D17" s="10"/>
      <c r="E17" s="1" t="s">
        <v>35</v>
      </c>
      <c r="F17" s="11">
        <v>3.2</v>
      </c>
      <c r="G17" s="12">
        <v>0.16</v>
      </c>
      <c r="H17" s="12">
        <f ca="1">ROUND(INDIRECT(ADDRESS(ROW()+(0), COLUMN()+(-2), 1))*INDIRECT(ADDRESS(ROW()+(0), COLUMN()+(-1), 1)), 2)</f>
        <v>0.51</v>
      </c>
    </row>
    <row r="18" spans="1:8" ht="13.50" thickBot="1" customHeight="1">
      <c r="A18" s="1" t="s">
        <v>36</v>
      </c>
      <c r="B18" s="1"/>
      <c r="C18" s="10" t="s">
        <v>37</v>
      </c>
      <c r="D18" s="10"/>
      <c r="E18" s="1" t="s">
        <v>38</v>
      </c>
      <c r="F18" s="13">
        <v>0.3</v>
      </c>
      <c r="G18" s="14">
        <v>1.52</v>
      </c>
      <c r="H18" s="14">
        <f ca="1">ROUND(INDIRECT(ADDRESS(ROW()+(0), COLUMN()+(-2), 1))*INDIRECT(ADDRESS(ROW()+(0), COLUMN()+(-1), 1)), 2)</f>
        <v>0.46</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68.29</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0.365</v>
      </c>
      <c r="G21" s="12">
        <v>33.77</v>
      </c>
      <c r="H21" s="12">
        <f ca="1">ROUND(INDIRECT(ADDRESS(ROW()+(0), COLUMN()+(-2), 1))*INDIRECT(ADDRESS(ROW()+(0), COLUMN()+(-1), 1)), 2)</f>
        <v>12.33</v>
      </c>
    </row>
    <row r="22" spans="1:8" ht="13.50" thickBot="1" customHeight="1">
      <c r="A22" s="1" t="s">
        <v>44</v>
      </c>
      <c r="B22" s="1"/>
      <c r="C22" s="10" t="s">
        <v>45</v>
      </c>
      <c r="D22" s="10"/>
      <c r="E22" s="1" t="s">
        <v>46</v>
      </c>
      <c r="F22" s="13">
        <v>0.365</v>
      </c>
      <c r="G22" s="14">
        <v>22.82</v>
      </c>
      <c r="H22" s="14">
        <f ca="1">ROUND(INDIRECT(ADDRESS(ROW()+(0), COLUMN()+(-2), 1))*INDIRECT(ADDRESS(ROW()+(0), COLUMN()+(-1), 1)), 2)</f>
        <v>8.33</v>
      </c>
    </row>
    <row r="23" spans="1:8" ht="13.50" thickBot="1" customHeight="1">
      <c r="A23" s="15"/>
      <c r="B23" s="15"/>
      <c r="C23" s="15"/>
      <c r="D23" s="15"/>
      <c r="E23" s="15"/>
      <c r="F23" s="9" t="s">
        <v>47</v>
      </c>
      <c r="G23" s="9"/>
      <c r="H23" s="17">
        <f ca="1">ROUND(SUM(INDIRECT(ADDRESS(ROW()+(-1), COLUMN()+(0), 1)),INDIRECT(ADDRESS(ROW()+(-2), COLUMN()+(0), 1))), 2)</f>
        <v>20.66</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2)</f>
        <v>88.95</v>
      </c>
      <c r="H25" s="14">
        <f ca="1">ROUND(INDIRECT(ADDRESS(ROW()+(0), COLUMN()+(-2), 1))*INDIRECT(ADDRESS(ROW()+(0), COLUMN()+(-1), 1))/100, 2)</f>
        <v>1.78</v>
      </c>
    </row>
    <row r="26" spans="1:8" ht="13.50" thickBot="1" customHeight="1">
      <c r="A26" s="21" t="s">
        <v>51</v>
      </c>
      <c r="B26" s="21"/>
      <c r="C26" s="22"/>
      <c r="D26" s="22"/>
      <c r="E26" s="23"/>
      <c r="F26" s="24" t="s">
        <v>52</v>
      </c>
      <c r="G26" s="25"/>
      <c r="H26" s="26">
        <f ca="1">ROUND(SUM(INDIRECT(ADDRESS(ROW()+(-1), COLUMN()+(0), 1)),INDIRECT(ADDRESS(ROW()+(-3), COLUMN()+(0), 1)),INDIRECT(ADDRESS(ROW()+(-7), COLUMN()+(0), 1))), 2)</f>
        <v>90.73</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