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<sst xmlns="http://schemas.openxmlformats.org/spreadsheetml/2006/main" count="56" uniqueCount="56">
  <si>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</si>
  <si>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FBY016</t>
  </si>
  <si>
    <t xml:space="preserve">m²</t>
  </si>
  <si>
    <t xml:space="preserve">Tabique de placas de yeso laminado, antirradiaciones. Sistema "KNAUF".</t>
  </si>
  <si>
    <r>
      <rPr>
        <sz val="8.25"/>
        <color rgb="FF000000"/>
        <rFont val="Arial"/>
        <family val="2"/>
      </rPr>
      <t xml:space="preserve">Tabique sencillo (12,5+48+12,5)/625 (48) (1 antirradiaciones RX + 1 Standard (A)), antirradiaciones, de 73 mm de espesor total, con nivel de calidad del acabado Q2, formado por una estructura simple de perfiles de plancha de acero galvanizado de 48 mm de anchura, con cinta de plomo autoadhesiva, a base de parantes (elementos verticales) separados 625 mm entre sí, con disposición normal "N" y canales (elementos horizontales), a la que se atornillan dos placas en total (una placa tipo antirradiaciones RX en una cara y una placa tipo Standard (A) en la otra cara, todas de 12,5 mm de espesor). Incluso banda acústica de dilatación autoadhesiva "KNAUF", tornillería para la fijación de las placas; cinta de papel con refuerzo metálico "KNAUF" y pasta de juntas Uniflott GLS "KNAUF". El precio incluye la resolución de encuentros y puntos singulares, pero no incluye el aislamiento a colocar entre los parantes.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</si>
  <si>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</si>
  <si>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</si>
  <si>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</si>
  <si>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</si>
  <si>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</si>
  <si>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</si>
  <si>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</si>
  <si>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</si>
  <si>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</si>
  <si>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</si>
  <si>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mt12ark020a</t>
  </si>
  <si>
    <t xml:space="preserve">m</t>
  </si>
  <si>
    <t xml:space="preserve">Cinta de plomo autoadhesiva antirradiaciones RX "KNAUF", de 50 mm de anchura y 1 mm de espesor.</t>
  </si>
  <si>
    <t xml:space="preserve">mt12pfk020b</t>
  </si>
  <si>
    <t xml:space="preserve">m</t>
  </si>
  <si>
    <t xml:space="preserve">Canal 48/30 "KNAUF" de acero galvanizado.</t>
  </si>
  <si>
    <t xml:space="preserve">mt12pfk010b</t>
  </si>
  <si>
    <t xml:space="preserve">m</t>
  </si>
  <si>
    <t xml:space="preserve">Parante 48/35 "KNAUF" de acero galvanizado.</t>
  </si>
  <si>
    <t xml:space="preserve">mt12ark010a</t>
  </si>
  <si>
    <t xml:space="preserve">m²</t>
  </si>
  <si>
    <t xml:space="preserve">Placa antirradiaciones RX 12,5+0,5 mm "KNAUF" formada por una placa de yeso laminado DF / - 625 / 2600 / 12,5, cortafuego, revestida por una de sus caras con una lámina de cartón y otra de plomo de 0,5 mm; Euroclase A2-s1, d0 de reacción al fuego.</t>
  </si>
  <si>
    <t xml:space="preserve">mt12ppk010aa</t>
  </si>
  <si>
    <t xml:space="preserve">m²</t>
  </si>
  <si>
    <t xml:space="preserve">Placa de yeso laminado A / - 1200 / longitud / 12,5 / con los bordes longitudinales afinados, Standard "KNAUF"; Euroclase A2-s1, d0 de reacción al fuego.</t>
  </si>
  <si>
    <t xml:space="preserve">mt12ptk010cc</t>
  </si>
  <si>
    <t xml:space="preserve">Ud</t>
  </si>
  <si>
    <t xml:space="preserve">Tornillo autoperforante TN "KNAUF" 3,5x25.</t>
  </si>
  <si>
    <t xml:space="preserve">mt12psg220</t>
  </si>
  <si>
    <t xml:space="preserve">Ud</t>
  </si>
  <si>
    <t xml:space="preserve">Fijación compuesta por tarugo y tornillo 5x27.</t>
  </si>
  <si>
    <t xml:space="preserve">mt12pik020n</t>
  </si>
  <si>
    <t xml:space="preserve">kg</t>
  </si>
  <si>
    <t xml:space="preserve">Pasta de juntas Uniflott GLS "KNAUF", de fraguado normal (45 minutos), rango de temperatura de trabajo de 10 a 30°C, para aplicación manual sin cinta de juntas.</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</si>
  <si>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</si>
  <si>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</si>
  <si>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</si>
  <si>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</si>
  <si>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</si>
  <si>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</si>
  <si>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</si>
  <si>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</si>
  <si>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</si>
  <si>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</si>
  <si>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</si>
  <si>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</si>
  <si>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</si>
  <si>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</si>
  <si>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</si>
  <si>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19,36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</si>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</sst>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0.9</v>
      </c>
      <c r="H10" s="12">
        <f ca="1">ROUND(INDIRECT(ADDRESS(ROW()+(0), COLUMN()+(-2), 1))*INDIRECT(ADDRESS(ROW()+(0), COLUMN()+(-1), 1)), 2)</f>
        <v>1.08</v>
      </c>
    </row>
    <row r="11" spans="1:8" ht="24.00" thickBot="1" customHeight="1">
      <c r="A11" s="1" t="s">
        <v>15</v>
      </c>
      <c r="B11" s="1"/>
      <c r="C11" s="10" t="s">
        <v>16</v>
      </c>
      <c r="D11" s="10"/>
      <c r="E11" s="1" t="s">
        <v>17</v>
      </c>
      <c r="F11" s="11">
        <v>1.2</v>
      </c>
      <c r="G11" s="12">
        <v>24.05</v>
      </c>
      <c r="H11" s="12">
        <f ca="1">ROUND(INDIRECT(ADDRESS(ROW()+(0), COLUMN()+(-2), 1))*INDIRECT(ADDRESS(ROW()+(0), COLUMN()+(-1), 1)), 2)</f>
        <v>28.86</v>
      </c>
    </row>
    <row r="12" spans="1:8" ht="13.50" thickBot="1" customHeight="1">
      <c r="A12" s="1" t="s">
        <v>18</v>
      </c>
      <c r="B12" s="1"/>
      <c r="C12" s="10" t="s">
        <v>19</v>
      </c>
      <c r="D12" s="10"/>
      <c r="E12" s="1" t="s">
        <v>20</v>
      </c>
      <c r="F12" s="11">
        <v>0.7</v>
      </c>
      <c r="G12" s="12">
        <v>4.97</v>
      </c>
      <c r="H12" s="12">
        <f ca="1">ROUND(INDIRECT(ADDRESS(ROW()+(0), COLUMN()+(-2), 1))*INDIRECT(ADDRESS(ROW()+(0), COLUMN()+(-1), 1)), 2)</f>
        <v>3.48</v>
      </c>
    </row>
    <row r="13" spans="1:8" ht="13.50" thickBot="1" customHeight="1">
      <c r="A13" s="1" t="s">
        <v>21</v>
      </c>
      <c r="B13" s="1"/>
      <c r="C13" s="10" t="s">
        <v>22</v>
      </c>
      <c r="D13" s="10"/>
      <c r="E13" s="1" t="s">
        <v>23</v>
      </c>
      <c r="F13" s="11">
        <v>1.91</v>
      </c>
      <c r="G13" s="12">
        <v>6</v>
      </c>
      <c r="H13" s="12">
        <f ca="1">ROUND(INDIRECT(ADDRESS(ROW()+(0), COLUMN()+(-2), 1))*INDIRECT(ADDRESS(ROW()+(0), COLUMN()+(-1), 1)), 2)</f>
        <v>11.46</v>
      </c>
    </row>
    <row r="14" spans="1:8" ht="34.50" thickBot="1" customHeight="1">
      <c r="A14" s="1" t="s">
        <v>24</v>
      </c>
      <c r="B14" s="1"/>
      <c r="C14" s="10" t="s">
        <v>25</v>
      </c>
      <c r="D14" s="10"/>
      <c r="E14" s="1" t="s">
        <v>26</v>
      </c>
      <c r="F14" s="11">
        <v>1.05</v>
      </c>
      <c r="G14" s="12">
        <v>285.02</v>
      </c>
      <c r="H14" s="12">
        <f ca="1">ROUND(INDIRECT(ADDRESS(ROW()+(0), COLUMN()+(-2), 1))*INDIRECT(ADDRESS(ROW()+(0), COLUMN()+(-1), 1)), 2)</f>
        <v>299.27</v>
      </c>
    </row>
    <row r="15" spans="1:8" ht="24.00" thickBot="1" customHeight="1">
      <c r="A15" s="1" t="s">
        <v>27</v>
      </c>
      <c r="B15" s="1"/>
      <c r="C15" s="10" t="s">
        <v>28</v>
      </c>
      <c r="D15" s="10"/>
      <c r="E15" s="1" t="s">
        <v>29</v>
      </c>
      <c r="F15" s="11">
        <v>1.05</v>
      </c>
      <c r="G15" s="12">
        <v>15.21</v>
      </c>
      <c r="H15" s="12">
        <f ca="1">ROUND(INDIRECT(ADDRESS(ROW()+(0), COLUMN()+(-2), 1))*INDIRECT(ADDRESS(ROW()+(0), COLUMN()+(-1), 1)), 2)</f>
        <v>15.97</v>
      </c>
    </row>
    <row r="16" spans="1:8" ht="13.50" thickBot="1" customHeight="1">
      <c r="A16" s="1" t="s">
        <v>30</v>
      </c>
      <c r="B16" s="1"/>
      <c r="C16" s="10" t="s">
        <v>31</v>
      </c>
      <c r="D16" s="10"/>
      <c r="E16" s="1" t="s">
        <v>32</v>
      </c>
      <c r="F16" s="11">
        <v>14</v>
      </c>
      <c r="G16" s="12">
        <v>0.03</v>
      </c>
      <c r="H16" s="12">
        <f ca="1">ROUND(INDIRECT(ADDRESS(ROW()+(0), COLUMN()+(-2), 1))*INDIRECT(ADDRESS(ROW()+(0), COLUMN()+(-1), 1)), 2)</f>
        <v>0.42</v>
      </c>
    </row>
    <row r="17" spans="1:8" ht="13.50" thickBot="1" customHeight="1">
      <c r="A17" s="1" t="s">
        <v>33</v>
      </c>
      <c r="B17" s="1"/>
      <c r="C17" s="10" t="s">
        <v>34</v>
      </c>
      <c r="D17" s="10"/>
      <c r="E17" s="1" t="s">
        <v>35</v>
      </c>
      <c r="F17" s="11">
        <v>1.6</v>
      </c>
      <c r="G17" s="12">
        <v>0.24</v>
      </c>
      <c r="H17" s="12">
        <f ca="1">ROUND(INDIRECT(ADDRESS(ROW()+(0), COLUMN()+(-2), 1))*INDIRECT(ADDRESS(ROW()+(0), COLUMN()+(-1), 1)), 2)</f>
        <v>0.38</v>
      </c>
    </row>
    <row r="18" spans="1:8" ht="24.00" thickBot="1" customHeight="1">
      <c r="A18" s="1" t="s">
        <v>36</v>
      </c>
      <c r="B18" s="1"/>
      <c r="C18" s="10" t="s">
        <v>37</v>
      </c>
      <c r="D18" s="10"/>
      <c r="E18" s="1" t="s">
        <v>38</v>
      </c>
      <c r="F18" s="11">
        <v>0.606</v>
      </c>
      <c r="G18" s="12">
        <v>0.81</v>
      </c>
      <c r="H18" s="12">
        <f ca="1">ROUND(INDIRECT(ADDRESS(ROW()+(0), COLUMN()+(-2), 1))*INDIRECT(ADDRESS(ROW()+(0), COLUMN()+(-1), 1)), 2)</f>
        <v>0.49</v>
      </c>
    </row>
    <row r="19" spans="1:8" ht="13.50" thickBot="1" customHeight="1">
      <c r="A19" s="1" t="s">
        <v>39</v>
      </c>
      <c r="B19" s="1"/>
      <c r="C19" s="10" t="s">
        <v>40</v>
      </c>
      <c r="D19" s="10"/>
      <c r="E19" s="1" t="s">
        <v>41</v>
      </c>
      <c r="F19" s="13">
        <v>0.3</v>
      </c>
      <c r="G19" s="14">
        <v>1.56</v>
      </c>
      <c r="H19" s="14">
        <f ca="1">ROUND(INDIRECT(ADDRESS(ROW()+(0), COLUMN()+(-2), 1))*INDIRECT(ADDRESS(ROW()+(0), COLUMN()+(-1), 1)), 2)</f>
        <v>0.47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361.88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0.327</v>
      </c>
      <c r="G22" s="12">
        <v>32.35</v>
      </c>
      <c r="H22" s="12">
        <f ca="1">ROUND(INDIRECT(ADDRESS(ROW()+(0), COLUMN()+(-2), 1))*INDIRECT(ADDRESS(ROW()+(0), COLUMN()+(-1), 1)), 2)</f>
        <v>10.58</v>
      </c>
    </row>
    <row r="23" spans="1:8" ht="13.50" thickBot="1" customHeight="1">
      <c r="A23" s="1" t="s">
        <v>47</v>
      </c>
      <c r="B23" s="1"/>
      <c r="C23" s="10" t="s">
        <v>48</v>
      </c>
      <c r="D23" s="10"/>
      <c r="E23" s="1" t="s">
        <v>49</v>
      </c>
      <c r="F23" s="13">
        <v>0.327</v>
      </c>
      <c r="G23" s="14">
        <v>21.86</v>
      </c>
      <c r="H23" s="14">
        <f ca="1">ROUND(INDIRECT(ADDRESS(ROW()+(0), COLUMN()+(-2), 1))*INDIRECT(ADDRESS(ROW()+(0), COLUMN()+(-1), 1)), 2)</f>
        <v>7.15</v>
      </c>
    </row>
    <row r="24" spans="1:8" ht="13.50" thickBot="1" customHeight="1">
      <c r="A24" s="15"/>
      <c r="B24" s="15"/>
      <c r="C24" s="15"/>
      <c r="D24" s="15"/>
      <c r="E24" s="15"/>
      <c r="F24" s="9" t="s">
        <v>50</v>
      </c>
      <c r="G24" s="9"/>
      <c r="H24" s="17">
        <f ca="1">ROUND(SUM(INDIRECT(ADDRESS(ROW()+(-1), COLUMN()+(0), 1)),INDIRECT(ADDRESS(ROW()+(-2), COLUMN()+(0), 1))), 2)</f>
        <v>17.73</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379.61</v>
      </c>
      <c r="H26" s="14">
        <f ca="1">ROUND(INDIRECT(ADDRESS(ROW()+(0), COLUMN()+(-2), 1))*INDIRECT(ADDRESS(ROW()+(0), COLUMN()+(-1), 1))/100, 2)</f>
        <v>7.59</v>
      </c>
    </row>
    <row r="27" spans="1:8" ht="13.50" thickBot="1" customHeight="1">
      <c r="A27" s="21" t="s">
        <v>54</v>
      </c>
      <c r="B27" s="21"/>
      <c r="C27" s="22"/>
      <c r="D27" s="22"/>
      <c r="E27" s="23"/>
      <c r="F27" s="24" t="s">
        <v>55</v>
      </c>
      <c r="G27" s="25"/>
      <c r="H27" s="26">
        <f ca="1">ROUND(SUM(INDIRECT(ADDRESS(ROW()+(-1), COLUMN()+(0), 1)),INDIRECT(ADDRESS(ROW()+(-3), COLUMN()+(0), 1)),INDIRECT(ADDRESS(ROW()+(-7), COLUMN()+(0), 1))), 2)</f>
        <v>387.2</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