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<sst xmlns="http://schemas.openxmlformats.org/spreadsheetml/2006/main" count="62" uniqueCount="62">
  <si>
    <t xml:space="preserve"/>
  </si>
  <si>
    <t xml:space="preserve">FBY018</t>
  </si>
  <si>
    <t xml:space="preserve">m²</t>
  </si>
  <si>
    <t xml:space="preserve">Tabique de placas de yeso laminado, de seguridad. Sistema "KNAUF".</t>
  </si>
  <si>
    <r>
      <rPr>
        <sz val="8.25"/>
        <color rgb="FF000000"/>
        <rFont val="Arial"/>
        <family val="2"/>
      </rPr>
      <t xml:space="preserve">Tabique múltiple W118.es "KNAUF" (12,5+12,5+12,5+100+12,5+12,5+12,5)/300 (100) (6 Standard (A)), de seguridad, de 175 mm de espesor total, con nivel de calidad del acabado Q2, formado por una estructura simple de perfiles de plancha de acero galvanizado de 100 mm de anchura, a base de parantes (elementos verticales) separados 300 mm entre sí, con disposición normal "N" y canales (elementos horizontales), a la que se atornillan seis placas en total (tres placas tipo Standard (A) en cada cara, de 12,5 mm de espesor cada placa). Incluso banda acústica de dilatación autoadhesiva "KNAUF"; anclajes de canales y parantes metálicos; tornillería para la fijación de las placas y pasta de juntas Jointfiller 24H "KNAUF", cinta microperforada de papel "KNAUF". El precio incluye la resolución de encuentros y puntos singulares, pero no incluye el aislamiento a colocar entre los parantes.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</si>
  <si>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</si>
  <si>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</si>
  <si>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</si>
  <si>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</si>
  <si>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</si>
  <si>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</si>
  <si>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</si>
  <si>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mt12pck020d</t>
  </si>
  <si>
    <t xml:space="preserve">m</t>
  </si>
  <si>
    <t xml:space="preserve">Banda acústica de dilatación autoadhesiva, de espuma de poliuretano de celdas cerradas "KNAUF", de 3,2 mm de espesor y 95 mm de anchura, resistencia térmica 0,10 m²K/W, conductividad térmica 0,032 W/(mK).</t>
  </si>
  <si>
    <t xml:space="preserve">mt12pfk020e</t>
  </si>
  <si>
    <t xml:space="preserve">m</t>
  </si>
  <si>
    <t xml:space="preserve">Canal 100/35 "KNAUF" de acero galvanizado.</t>
  </si>
  <si>
    <t xml:space="preserve">mt12pfk010e</t>
  </si>
  <si>
    <t xml:space="preserve">m</t>
  </si>
  <si>
    <t xml:space="preserve">Parante 100/40 "KNAUF" de acero galvanizado.</t>
  </si>
  <si>
    <t xml:space="preserve">mt12ppk010aa</t>
  </si>
  <si>
    <t xml:space="preserve">m²</t>
  </si>
  <si>
    <t xml:space="preserve">Placa de yeso laminado A / - 1200 / longitud / 12,5 / con los bordes longitudinales afinados, Standard "KNAUF"; Euroclase A2-s1, d0 de reacción al fuego.</t>
  </si>
  <si>
    <t xml:space="preserve">mt12plp205a</t>
  </si>
  <si>
    <t xml:space="preserve">m²</t>
  </si>
  <si>
    <t xml:space="preserve">Plancha de acero galvanizado, de 0,6 mm de espesor.</t>
  </si>
  <si>
    <t xml:space="preserve">mt12ptk010cc</t>
  </si>
  <si>
    <t xml:space="preserve">Ud</t>
  </si>
  <si>
    <t xml:space="preserve">Tornillo autoperforante TN "KNAUF" 3,5x25.</t>
  </si>
  <si>
    <t xml:space="preserve">mt12ptk010ce</t>
  </si>
  <si>
    <t xml:space="preserve">Ud</t>
  </si>
  <si>
    <t xml:space="preserve">Tornillo autoperforante TN "KNAUF" 3,5x35.</t>
  </si>
  <si>
    <t xml:space="preserve">mt12ptk010cg</t>
  </si>
  <si>
    <t xml:space="preserve">Ud</t>
  </si>
  <si>
    <t xml:space="preserve">Tornillo autoperforante TN "KNAUF" 3,9x55.</t>
  </si>
  <si>
    <t xml:space="preserve">mt12psg220</t>
  </si>
  <si>
    <t xml:space="preserve">Ud</t>
  </si>
  <si>
    <t xml:space="preserve">Fijación compuesta por tarugo y tornillo 5x27.</t>
  </si>
  <si>
    <t xml:space="preserve">mt12pik010e</t>
  </si>
  <si>
    <t xml:space="preserve">kg</t>
  </si>
  <si>
    <t xml:space="preserve">Pasta de juntas Jointfiller 24H "KNAUF", Euroclase A2-s1, d0 de reacción al fuego, rango de temperatura de trabajo de 5 a 30°C, para aplicación manual con cinta de juntas.</t>
  </si>
  <si>
    <t xml:space="preserve">mt12pck010a</t>
  </si>
  <si>
    <t xml:space="preserve">m</t>
  </si>
  <si>
    <t xml:space="preserve">Cinta microperforada de papel "KNAUF" de 50 mm de anchura.</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</si>
  <si>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</si>
  <si>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</si>
  <si>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</si>
  <si>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</si>
  <si>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</si>
  <si>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</si>
  <si>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</si>
  <si>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Operario en mamparas y sistemas de placas.</t>
  </si>
  <si>
    <t xml:space="preserve">mo100</t>
  </si>
  <si>
    <t xml:space="preserve">h</t>
  </si>
  <si>
    <t xml:space="preserve">Oficial en mamparas y sistemas de placas.</t>
  </si>
  <si>
    <t xml:space="preserve">Subtotal mano de obra:</t>
  </si>
  <si>
    <t xml:space="preserve">Herramientas</t>
  </si>
  <si>
    <t xml:space="preserve">%</t>
  </si>
  <si>
    <t xml:space="preserve">Herramientas</t>
  </si>
  <si>
    <t xml:space="preserve">Coste de mantenimiento decenal: S/. 52,15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</si>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</sst>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6.80" customWidth="1"/>
    <col min="5" max="5" width="73.61"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1.2</v>
      </c>
      <c r="G10" s="12">
        <v>1.72</v>
      </c>
      <c r="H10" s="12">
        <f ca="1">ROUND(INDIRECT(ADDRESS(ROW()+(0), COLUMN()+(-2), 1))*INDIRECT(ADDRESS(ROW()+(0), COLUMN()+(-1), 1)), 2)</f>
        <v>2.06</v>
      </c>
    </row>
    <row r="11" spans="1:8" ht="13.50" thickBot="1" customHeight="1">
      <c r="A11" s="1" t="s">
        <v>15</v>
      </c>
      <c r="B11" s="1"/>
      <c r="C11" s="10" t="s">
        <v>16</v>
      </c>
      <c r="D11" s="10"/>
      <c r="E11" s="1" t="s">
        <v>17</v>
      </c>
      <c r="F11" s="11">
        <v>0.7</v>
      </c>
      <c r="G11" s="12">
        <v>9.46</v>
      </c>
      <c r="H11" s="12">
        <f ca="1">ROUND(INDIRECT(ADDRESS(ROW()+(0), COLUMN()+(-2), 1))*INDIRECT(ADDRESS(ROW()+(0), COLUMN()+(-1), 1)), 2)</f>
        <v>6.62</v>
      </c>
    </row>
    <row r="12" spans="1:8" ht="13.50" thickBot="1" customHeight="1">
      <c r="A12" s="1" t="s">
        <v>18</v>
      </c>
      <c r="B12" s="1"/>
      <c r="C12" s="10" t="s">
        <v>19</v>
      </c>
      <c r="D12" s="10"/>
      <c r="E12" s="1" t="s">
        <v>20</v>
      </c>
      <c r="F12" s="11">
        <v>2.75</v>
      </c>
      <c r="G12" s="12">
        <v>11.16</v>
      </c>
      <c r="H12" s="12">
        <f ca="1">ROUND(INDIRECT(ADDRESS(ROW()+(0), COLUMN()+(-2), 1))*INDIRECT(ADDRESS(ROW()+(0), COLUMN()+(-1), 1)), 2)</f>
        <v>30.69</v>
      </c>
    </row>
    <row r="13" spans="1:8" ht="24.00" thickBot="1" customHeight="1">
      <c r="A13" s="1" t="s">
        <v>21</v>
      </c>
      <c r="B13" s="1"/>
      <c r="C13" s="10" t="s">
        <v>22</v>
      </c>
      <c r="D13" s="10"/>
      <c r="E13" s="1" t="s">
        <v>23</v>
      </c>
      <c r="F13" s="11">
        <v>6.3</v>
      </c>
      <c r="G13" s="12">
        <v>16.02</v>
      </c>
      <c r="H13" s="12">
        <f ca="1">ROUND(INDIRECT(ADDRESS(ROW()+(0), COLUMN()+(-2), 1))*INDIRECT(ADDRESS(ROW()+(0), COLUMN()+(-1), 1)), 2)</f>
        <v>100.93</v>
      </c>
    </row>
    <row r="14" spans="1:8" ht="13.50" thickBot="1" customHeight="1">
      <c r="A14" s="1" t="s">
        <v>24</v>
      </c>
      <c r="B14" s="1"/>
      <c r="C14" s="10" t="s">
        <v>25</v>
      </c>
      <c r="D14" s="10"/>
      <c r="E14" s="1" t="s">
        <v>26</v>
      </c>
      <c r="F14" s="11">
        <v>4.4</v>
      </c>
      <c r="G14" s="12">
        <v>190.43</v>
      </c>
      <c r="H14" s="12">
        <f ca="1">ROUND(INDIRECT(ADDRESS(ROW()+(0), COLUMN()+(-2), 1))*INDIRECT(ADDRESS(ROW()+(0), COLUMN()+(-1), 1)), 2)</f>
        <v>837.89</v>
      </c>
    </row>
    <row r="15" spans="1:8" ht="13.50" thickBot="1" customHeight="1">
      <c r="A15" s="1" t="s">
        <v>27</v>
      </c>
      <c r="B15" s="1"/>
      <c r="C15" s="10" t="s">
        <v>28</v>
      </c>
      <c r="D15" s="10"/>
      <c r="E15" s="1" t="s">
        <v>29</v>
      </c>
      <c r="F15" s="11">
        <v>17</v>
      </c>
      <c r="G15" s="12">
        <v>0.03</v>
      </c>
      <c r="H15" s="12">
        <f ca="1">ROUND(INDIRECT(ADDRESS(ROW()+(0), COLUMN()+(-2), 1))*INDIRECT(ADDRESS(ROW()+(0), COLUMN()+(-1), 1)), 2)</f>
        <v>0.51</v>
      </c>
    </row>
    <row r="16" spans="1:8" ht="13.50" thickBot="1" customHeight="1">
      <c r="A16" s="1" t="s">
        <v>30</v>
      </c>
      <c r="B16" s="1"/>
      <c r="C16" s="10" t="s">
        <v>31</v>
      </c>
      <c r="D16" s="10"/>
      <c r="E16" s="1" t="s">
        <v>32</v>
      </c>
      <c r="F16" s="11">
        <v>23</v>
      </c>
      <c r="G16" s="12">
        <v>0.04</v>
      </c>
      <c r="H16" s="12">
        <f ca="1">ROUND(INDIRECT(ADDRESS(ROW()+(0), COLUMN()+(-2), 1))*INDIRECT(ADDRESS(ROW()+(0), COLUMN()+(-1), 1)), 2)</f>
        <v>0.92</v>
      </c>
    </row>
    <row r="17" spans="1:8" ht="13.50" thickBot="1" customHeight="1">
      <c r="A17" s="1" t="s">
        <v>33</v>
      </c>
      <c r="B17" s="1"/>
      <c r="C17" s="10" t="s">
        <v>34</v>
      </c>
      <c r="D17" s="10"/>
      <c r="E17" s="1" t="s">
        <v>35</v>
      </c>
      <c r="F17" s="11">
        <v>38</v>
      </c>
      <c r="G17" s="12">
        <v>0.08</v>
      </c>
      <c r="H17" s="12">
        <f ca="1">ROUND(INDIRECT(ADDRESS(ROW()+(0), COLUMN()+(-2), 1))*INDIRECT(ADDRESS(ROW()+(0), COLUMN()+(-1), 1)), 2)</f>
        <v>3.04</v>
      </c>
    </row>
    <row r="18" spans="1:8" ht="13.50" thickBot="1" customHeight="1">
      <c r="A18" s="1" t="s">
        <v>36</v>
      </c>
      <c r="B18" s="1"/>
      <c r="C18" s="10" t="s">
        <v>37</v>
      </c>
      <c r="D18" s="10"/>
      <c r="E18" s="1" t="s">
        <v>38</v>
      </c>
      <c r="F18" s="11">
        <v>1.6</v>
      </c>
      <c r="G18" s="12">
        <v>0.24</v>
      </c>
      <c r="H18" s="12">
        <f ca="1">ROUND(INDIRECT(ADDRESS(ROW()+(0), COLUMN()+(-2), 1))*INDIRECT(ADDRESS(ROW()+(0), COLUMN()+(-1), 1)), 2)</f>
        <v>0.38</v>
      </c>
    </row>
    <row r="19" spans="1:8" ht="34.50" thickBot="1" customHeight="1">
      <c r="A19" s="1" t="s">
        <v>39</v>
      </c>
      <c r="B19" s="1"/>
      <c r="C19" s="10" t="s">
        <v>40</v>
      </c>
      <c r="D19" s="10"/>
      <c r="E19" s="1" t="s">
        <v>41</v>
      </c>
      <c r="F19" s="11">
        <v>2.828</v>
      </c>
      <c r="G19" s="12">
        <v>3.77</v>
      </c>
      <c r="H19" s="12">
        <f ca="1">ROUND(INDIRECT(ADDRESS(ROW()+(0), COLUMN()+(-2), 1))*INDIRECT(ADDRESS(ROW()+(0), COLUMN()+(-1), 1)), 2)</f>
        <v>10.66</v>
      </c>
    </row>
    <row r="20" spans="1:8" ht="13.50" thickBot="1" customHeight="1">
      <c r="A20" s="1" t="s">
        <v>42</v>
      </c>
      <c r="B20" s="1"/>
      <c r="C20" s="10" t="s">
        <v>43</v>
      </c>
      <c r="D20" s="10"/>
      <c r="E20" s="1" t="s">
        <v>44</v>
      </c>
      <c r="F20" s="11">
        <v>3.2</v>
      </c>
      <c r="G20" s="12">
        <v>0.16</v>
      </c>
      <c r="H20" s="12">
        <f ca="1">ROUND(INDIRECT(ADDRESS(ROW()+(0), COLUMN()+(-2), 1))*INDIRECT(ADDRESS(ROW()+(0), COLUMN()+(-1), 1)), 2)</f>
        <v>0.51</v>
      </c>
    </row>
    <row r="21" spans="1:8" ht="13.50" thickBot="1" customHeight="1">
      <c r="A21" s="1" t="s">
        <v>45</v>
      </c>
      <c r="B21" s="1"/>
      <c r="C21" s="10" t="s">
        <v>46</v>
      </c>
      <c r="D21" s="10"/>
      <c r="E21" s="1" t="s">
        <v>47</v>
      </c>
      <c r="F21" s="13">
        <v>0.3</v>
      </c>
      <c r="G21" s="14">
        <v>1.52</v>
      </c>
      <c r="H21" s="14">
        <f ca="1">ROUND(INDIRECT(ADDRESS(ROW()+(0), COLUMN()+(-2), 1))*INDIRECT(ADDRESS(ROW()+(0), COLUMN()+(-1), 1)), 2)</f>
        <v>0.46</v>
      </c>
    </row>
    <row r="22" spans="1:8" ht="13.50" thickBot="1" customHeight="1">
      <c r="A22" s="15"/>
      <c r="B22" s="15"/>
      <c r="C22" s="15"/>
      <c r="D22" s="15"/>
      <c r="E22" s="15"/>
      <c r="F22" s="9" t="s">
        <v>48</v>
      </c>
      <c r="G22" s="9"/>
      <c r="H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994.67</v>
      </c>
    </row>
    <row r="23" spans="1:8" ht="13.50" thickBot="1" customHeight="1">
      <c r="A23" s="15">
        <v>2</v>
      </c>
      <c r="B23" s="15"/>
      <c r="C23" s="15"/>
      <c r="D23" s="15"/>
      <c r="E23" s="18" t="s">
        <v>49</v>
      </c>
      <c r="F23" s="18"/>
      <c r="G23" s="15"/>
      <c r="H23" s="15"/>
    </row>
    <row r="24" spans="1:8" ht="13.50" thickBot="1" customHeight="1">
      <c r="A24" s="1" t="s">
        <v>50</v>
      </c>
      <c r="B24" s="1"/>
      <c r="C24" s="10" t="s">
        <v>51</v>
      </c>
      <c r="D24" s="10"/>
      <c r="E24" s="1" t="s">
        <v>52</v>
      </c>
      <c r="F24" s="11">
        <v>0.491</v>
      </c>
      <c r="G24" s="12">
        <v>33.77</v>
      </c>
      <c r="H24" s="12">
        <f ca="1">ROUND(INDIRECT(ADDRESS(ROW()+(0), COLUMN()+(-2), 1))*INDIRECT(ADDRESS(ROW()+(0), COLUMN()+(-1), 1)), 2)</f>
        <v>16.58</v>
      </c>
    </row>
    <row r="25" spans="1:8" ht="13.50" thickBot="1" customHeight="1">
      <c r="A25" s="1" t="s">
        <v>53</v>
      </c>
      <c r="B25" s="1"/>
      <c r="C25" s="10" t="s">
        <v>54</v>
      </c>
      <c r="D25" s="10"/>
      <c r="E25" s="1" t="s">
        <v>55</v>
      </c>
      <c r="F25" s="13">
        <v>0.491</v>
      </c>
      <c r="G25" s="14">
        <v>22.82</v>
      </c>
      <c r="H25" s="14">
        <f ca="1">ROUND(INDIRECT(ADDRESS(ROW()+(0), COLUMN()+(-2), 1))*INDIRECT(ADDRESS(ROW()+(0), COLUMN()+(-1), 1)), 2)</f>
        <v>11.2</v>
      </c>
    </row>
    <row r="26" spans="1:8" ht="13.50" thickBot="1" customHeight="1">
      <c r="A26" s="15"/>
      <c r="B26" s="15"/>
      <c r="C26" s="15"/>
      <c r="D26" s="15"/>
      <c r="E26" s="15"/>
      <c r="F26" s="9" t="s">
        <v>56</v>
      </c>
      <c r="G26" s="9"/>
      <c r="H26" s="17">
        <f ca="1">ROUND(SUM(INDIRECT(ADDRESS(ROW()+(-1), COLUMN()+(0), 1)),INDIRECT(ADDRESS(ROW()+(-2), COLUMN()+(0), 1))), 2)</f>
        <v>27.78</v>
      </c>
    </row>
    <row r="27" spans="1:8" ht="13.50" thickBot="1" customHeight="1">
      <c r="A27" s="15">
        <v>3</v>
      </c>
      <c r="B27" s="15"/>
      <c r="C27" s="15"/>
      <c r="D27" s="15"/>
      <c r="E27" s="18" t="s">
        <v>57</v>
      </c>
      <c r="F27" s="18"/>
      <c r="G27" s="15"/>
      <c r="H27" s="15"/>
    </row>
    <row r="28" spans="1:8" ht="13.50" thickBot="1" customHeight="1">
      <c r="A28" s="19"/>
      <c r="B28" s="19"/>
      <c r="C28" s="20" t="s">
        <v>58</v>
      </c>
      <c r="D28" s="20"/>
      <c r="E28" s="19" t="s">
        <v>59</v>
      </c>
      <c r="F28" s="13">
        <v>2</v>
      </c>
      <c r="G28" s="14">
        <f ca="1">ROUND(SUM(INDIRECT(ADDRESS(ROW()+(-2), COLUMN()+(1), 1)),INDIRECT(ADDRESS(ROW()+(-6), COLUMN()+(1), 1))), 2)</f>
        <v>1022.45</v>
      </c>
      <c r="H28" s="14">
        <f ca="1">ROUND(INDIRECT(ADDRESS(ROW()+(0), COLUMN()+(-2), 1))*INDIRECT(ADDRESS(ROW()+(0), COLUMN()+(-1), 1))/100, 2)</f>
        <v>20.45</v>
      </c>
    </row>
    <row r="29" spans="1:8" ht="13.50" thickBot="1" customHeight="1">
      <c r="A29" s="21" t="s">
        <v>60</v>
      </c>
      <c r="B29" s="21"/>
      <c r="C29" s="22"/>
      <c r="D29" s="22"/>
      <c r="E29" s="23"/>
      <c r="F29" s="24" t="s">
        <v>61</v>
      </c>
      <c r="G29" s="25"/>
      <c r="H29" s="26">
        <f ca="1">ROUND(SUM(INDIRECT(ADDRESS(ROW()+(-1), COLUMN()+(0), 1)),INDIRECT(ADDRESS(ROW()+(-3), COLUMN()+(0), 1)),INDIRECT(ADDRESS(ROW()+(-7), COLUMN()+(0), 1))), 2)</f>
        <v>1042.9</v>
      </c>
    </row>
  </sheetData>
  <mergeCells count="5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F22:G22"/>
    <mergeCell ref="A23:B23"/>
    <mergeCell ref="C23:D23"/>
    <mergeCell ref="E23:F23"/>
    <mergeCell ref="A24:B24"/>
    <mergeCell ref="C24:D24"/>
    <mergeCell ref="A25:B25"/>
    <mergeCell ref="C25:D25"/>
    <mergeCell ref="A26:B26"/>
    <mergeCell ref="C26:D26"/>
    <mergeCell ref="F26:G26"/>
    <mergeCell ref="A27:B27"/>
    <mergeCell ref="C27:D27"/>
    <mergeCell ref="E27:F27"/>
    <mergeCell ref="A28:B28"/>
    <mergeCell ref="C28:D28"/>
    <mergeCell ref="A29:E29"/>
    <mergeCell ref="F29:G29"/>
  </mergeCells>
  <pageMargins left="0.147638" right="0.147638" top="0.206693" bottom="0.206693" header="0.0" footer="0.0"/>
  <pageSetup paperSize="9" orientation="portrait"/>
  <rowBreaks count="0" manualBreakCount="0">
    </rowBreaks>
</worksheet>
</file>