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<sst xmlns="http://schemas.openxmlformats.org/spreadsheetml/2006/main" count="56" uniqueCount="56">
  <si>
    <t xml:space="preserve"/>
  </si>
  <si>
    <t xml:space="preserve">FBY019</t>
  </si>
  <si>
    <t xml:space="preserve">m²</t>
  </si>
  <si>
    <t xml:space="preserve">Tabique de placas de yeso laminado, para grandes alturas. Sistema "KNAUF".</t>
  </si>
  <si>
    <r>
      <rPr>
        <sz val="8.25"/>
        <color rgb="FF000000"/>
        <rFont val="Arial"/>
        <family val="2"/>
      </rPr>
      <t xml:space="preserve">Tabique sencillo Oversize "KNAUF" (18+70+18)/450 (70) (1 alta dureza (DI) + 1 alta dureza (DI)), para grandes alturas, de 106 mm de espesor total, con nivel de calidad del acabado Q2, formado por una estructura simple de perfiles de plancha de acero galvanizado de 70 mm de anchura, a base de parantes (elementos verticales) separados 450 mm entre sí, con disposición normal "N" y canales (elementos horizontales), a la que se atornillan dos placas en total (una placa tipo alta dureza (DI) en una cara y una placa tipo alta dureza (DI) en la otra cara, todas de 18 mm de espesor). Incluso banda acústica de dilatación autoadhesiva "KNAUF"; anclajes de canales y parantes metálicos; tornillería para la fijación de las placas; cinta de papel con refuerzo metálico "KNAUF" y pasta de juntas Jointfiller F-1 GLS "KNAUF", cinta microperforada de papel "KNAUF". El precio incluye la resolución de encuentros y puntos singulares, pero no incluye el aislamiento a colocar entre los parantes.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</si>
  <si>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</si>
  <si>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</si>
  <si>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</si>
  <si>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</si>
  <si>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</si>
  <si>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</si>
  <si>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</si>
  <si>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mt12pck020b</t>
  </si>
  <si>
    <t xml:space="preserve">m</t>
  </si>
  <si>
    <t xml:space="preserve">Banda acústica de dilatación autoadhesiva, de espuma de poliuretano de celdas cerradas "KNAUF", de 3,2 mm de espesor y 50 mm de anchura, resistencia térmica 0,10 m²K/W, conductividad térmica 0,032 W/(mK).</t>
  </si>
  <si>
    <t xml:space="preserve">mt12osk020a</t>
  </si>
  <si>
    <t xml:space="preserve">m</t>
  </si>
  <si>
    <t xml:space="preserve">Canal 70/30 "KNAUF" de acero galvanizado Z1 (Z140), para sistema Oversize.</t>
  </si>
  <si>
    <t xml:space="preserve">mt12osk010a</t>
  </si>
  <si>
    <t xml:space="preserve">m</t>
  </si>
  <si>
    <t xml:space="preserve">Parante 70/38 "KNAUF" de acero galvanizado Z1 (Z140), para sistema Oversize.</t>
  </si>
  <si>
    <t xml:space="preserve">mt12ppk010hc</t>
  </si>
  <si>
    <t xml:space="preserve">m²</t>
  </si>
  <si>
    <t xml:space="preserve">Placa de yeso laminado DI / - 900 / longitud / 18 / con los bordes longitudinales afinados, alta dureza "KNAUF"; Euroclase A2-s1, d0 de reacción al fuego.</t>
  </si>
  <si>
    <t xml:space="preserve">mt12ptk010cc</t>
  </si>
  <si>
    <t xml:space="preserve">Ud</t>
  </si>
  <si>
    <t xml:space="preserve">Tornillo autoperforante TN "KNAUF" 3,5x25.</t>
  </si>
  <si>
    <t xml:space="preserve">mt12psg220</t>
  </si>
  <si>
    <t xml:space="preserve">Ud</t>
  </si>
  <si>
    <t xml:space="preserve">Fijación compuesta por tarugo y tornillo 5x27.</t>
  </si>
  <si>
    <t xml:space="preserve">mt12pik010f</t>
  </si>
  <si>
    <t xml:space="preserve">kg</t>
  </si>
  <si>
    <t xml:space="preserve">Pasta de juntas Jointfiller F-1 GLS "KNAUF", Euroclase A2-s1, d0 de reacción al fuego, rango de temperatura de trabajo de 5 a 30°C, para aplicación manual con cinta de juntas.</t>
  </si>
  <si>
    <t xml:space="preserve">mt12pik010e</t>
  </si>
  <si>
    <t xml:space="preserve">kg</t>
  </si>
  <si>
    <t xml:space="preserve">Pasta de juntas Jointfiller 24H "KNAUF", Euroclase A2-s1, d0 de reacción al fuego, rango de temperatura de trabajo de 5 a 30°C, para aplicación manual con cinta de juntas.</t>
  </si>
  <si>
    <t xml:space="preserve">mt12pck010a</t>
  </si>
  <si>
    <t xml:space="preserve">m</t>
  </si>
  <si>
    <t xml:space="preserve">Cinta microperforada de papel "KNAUF" de 50 mm de anchura.</t>
  </si>
  <si>
    <t xml:space="preserve">mt12pck010d</t>
  </si>
  <si>
    <t xml:space="preserve">m</t>
  </si>
  <si>
    <t xml:space="preserve">Cinta de papel con refuerzo metálico "KNAUF" de 52 mm de anchura.</t>
  </si>
  <si>
    <t xml:space="preserve">Subtotal materiales:</t>
  </si>
  <si>
    <t xml:space="preserve">Mano de obra</t>
  </si>
  <si>
    <t xml:space="preserve">mo053</t>
  </si>
  <si>
    <t xml:space="preserve">h</t>
  </si>
  <si>
    <t xml:space="preserve">Operario en mamparas y sistemas de placas.</t>
  </si>
  <si>
    <t xml:space="preserve">mo100</t>
  </si>
  <si>
    <t xml:space="preserve">h</t>
  </si>
  <si>
    <t xml:space="preserve">Oficial en mamparas y sistemas de placas.</t>
  </si>
  <si>
    <t xml:space="preserve">Subtotal mano de obra:</t>
  </si>
  <si>
    <t xml:space="preserve">Herramientas</t>
  </si>
  <si>
    <t xml:space="preserve">%</t>
  </si>
  <si>
    <t xml:space="preserve">Herramientas</t>
  </si>
  <si>
    <t xml:space="preserve">Coste de mantenimiento decenal: S/. 6,43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</si>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</sst>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6.80" customWidth="1"/>
    <col min="5" max="5" width="74.63" customWidth="1"/>
    <col min="6" max="6" width="12.58" customWidth="1"/>
    <col min="7" max="7" width="11.39"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1.2</v>
      </c>
      <c r="G10" s="12">
        <v>0.92</v>
      </c>
      <c r="H10" s="12">
        <f ca="1">ROUND(INDIRECT(ADDRESS(ROW()+(0), COLUMN()+(-2), 1))*INDIRECT(ADDRESS(ROW()+(0), COLUMN()+(-1), 1)), 2)</f>
        <v>1.1</v>
      </c>
    </row>
    <row r="11" spans="1:8" ht="13.50" thickBot="1" customHeight="1">
      <c r="A11" s="1" t="s">
        <v>15</v>
      </c>
      <c r="B11" s="1"/>
      <c r="C11" s="10" t="s">
        <v>16</v>
      </c>
      <c r="D11" s="10"/>
      <c r="E11" s="1" t="s">
        <v>17</v>
      </c>
      <c r="F11" s="11">
        <v>0.7</v>
      </c>
      <c r="G11" s="12">
        <v>6.18</v>
      </c>
      <c r="H11" s="12">
        <f ca="1">ROUND(INDIRECT(ADDRESS(ROW()+(0), COLUMN()+(-2), 1))*INDIRECT(ADDRESS(ROW()+(0), COLUMN()+(-1), 1)), 2)</f>
        <v>4.33</v>
      </c>
    </row>
    <row r="12" spans="1:8" ht="13.50" thickBot="1" customHeight="1">
      <c r="A12" s="1" t="s">
        <v>18</v>
      </c>
      <c r="B12" s="1"/>
      <c r="C12" s="10" t="s">
        <v>19</v>
      </c>
      <c r="D12" s="10"/>
      <c r="E12" s="1" t="s">
        <v>20</v>
      </c>
      <c r="F12" s="11">
        <v>2.57</v>
      </c>
      <c r="G12" s="12">
        <v>7.62</v>
      </c>
      <c r="H12" s="12">
        <f ca="1">ROUND(INDIRECT(ADDRESS(ROW()+(0), COLUMN()+(-2), 1))*INDIRECT(ADDRESS(ROW()+(0), COLUMN()+(-1), 1)), 2)</f>
        <v>19.58</v>
      </c>
    </row>
    <row r="13" spans="1:8" ht="24.00" thickBot="1" customHeight="1">
      <c r="A13" s="1" t="s">
        <v>21</v>
      </c>
      <c r="B13" s="1"/>
      <c r="C13" s="10" t="s">
        <v>22</v>
      </c>
      <c r="D13" s="10"/>
      <c r="E13" s="1" t="s">
        <v>23</v>
      </c>
      <c r="F13" s="11">
        <v>2.1</v>
      </c>
      <c r="G13" s="12">
        <v>34.92</v>
      </c>
      <c r="H13" s="12">
        <f ca="1">ROUND(INDIRECT(ADDRESS(ROW()+(0), COLUMN()+(-2), 1))*INDIRECT(ADDRESS(ROW()+(0), COLUMN()+(-1), 1)), 2)</f>
        <v>73.33</v>
      </c>
    </row>
    <row r="14" spans="1:8" ht="13.50" thickBot="1" customHeight="1">
      <c r="A14" s="1" t="s">
        <v>24</v>
      </c>
      <c r="B14" s="1"/>
      <c r="C14" s="10" t="s">
        <v>25</v>
      </c>
      <c r="D14" s="10"/>
      <c r="E14" s="1" t="s">
        <v>26</v>
      </c>
      <c r="F14" s="11">
        <v>38</v>
      </c>
      <c r="G14" s="12">
        <v>0.03</v>
      </c>
      <c r="H14" s="12">
        <f ca="1">ROUND(INDIRECT(ADDRESS(ROW()+(0), COLUMN()+(-2), 1))*INDIRECT(ADDRESS(ROW()+(0), COLUMN()+(-1), 1)), 2)</f>
        <v>1.14</v>
      </c>
    </row>
    <row r="15" spans="1:8" ht="13.50" thickBot="1" customHeight="1">
      <c r="A15" s="1" t="s">
        <v>27</v>
      </c>
      <c r="B15" s="1"/>
      <c r="C15" s="10" t="s">
        <v>28</v>
      </c>
      <c r="D15" s="10"/>
      <c r="E15" s="1" t="s">
        <v>29</v>
      </c>
      <c r="F15" s="11">
        <v>1.6</v>
      </c>
      <c r="G15" s="12">
        <v>0.24</v>
      </c>
      <c r="H15" s="12">
        <f ca="1">ROUND(INDIRECT(ADDRESS(ROW()+(0), COLUMN()+(-2), 1))*INDIRECT(ADDRESS(ROW()+(0), COLUMN()+(-1), 1)), 2)</f>
        <v>0.38</v>
      </c>
    </row>
    <row r="16" spans="1:8" ht="24.00" thickBot="1" customHeight="1">
      <c r="A16" s="1" t="s">
        <v>30</v>
      </c>
      <c r="B16" s="1"/>
      <c r="C16" s="10" t="s">
        <v>31</v>
      </c>
      <c r="D16" s="10"/>
      <c r="E16" s="1" t="s">
        <v>32</v>
      </c>
      <c r="F16" s="11">
        <v>0.6</v>
      </c>
      <c r="G16" s="12">
        <v>3.77</v>
      </c>
      <c r="H16" s="12">
        <f ca="1">ROUND(INDIRECT(ADDRESS(ROW()+(0), COLUMN()+(-2), 1))*INDIRECT(ADDRESS(ROW()+(0), COLUMN()+(-1), 1)), 2)</f>
        <v>2.26</v>
      </c>
    </row>
    <row r="17" spans="1:8" ht="24.00" thickBot="1" customHeight="1">
      <c r="A17" s="1" t="s">
        <v>33</v>
      </c>
      <c r="B17" s="1"/>
      <c r="C17" s="10" t="s">
        <v>34</v>
      </c>
      <c r="D17" s="10"/>
      <c r="E17" s="1" t="s">
        <v>35</v>
      </c>
      <c r="F17" s="11">
        <v>0.612</v>
      </c>
      <c r="G17" s="12">
        <v>3.77</v>
      </c>
      <c r="H17" s="12">
        <f ca="1">ROUND(INDIRECT(ADDRESS(ROW()+(0), COLUMN()+(-2), 1))*INDIRECT(ADDRESS(ROW()+(0), COLUMN()+(-1), 1)), 2)</f>
        <v>2.31</v>
      </c>
    </row>
    <row r="18" spans="1:8" ht="13.50" thickBot="1" customHeight="1">
      <c r="A18" s="1" t="s">
        <v>36</v>
      </c>
      <c r="B18" s="1"/>
      <c r="C18" s="10" t="s">
        <v>37</v>
      </c>
      <c r="D18" s="10"/>
      <c r="E18" s="1" t="s">
        <v>38</v>
      </c>
      <c r="F18" s="11">
        <v>3.2</v>
      </c>
      <c r="G18" s="12">
        <v>0.16</v>
      </c>
      <c r="H18" s="12">
        <f ca="1">ROUND(INDIRECT(ADDRESS(ROW()+(0), COLUMN()+(-2), 1))*INDIRECT(ADDRESS(ROW()+(0), COLUMN()+(-1), 1)), 2)</f>
        <v>0.51</v>
      </c>
    </row>
    <row r="19" spans="1:8" ht="13.50" thickBot="1" customHeight="1">
      <c r="A19" s="1" t="s">
        <v>39</v>
      </c>
      <c r="B19" s="1"/>
      <c r="C19" s="10" t="s">
        <v>40</v>
      </c>
      <c r="D19" s="10"/>
      <c r="E19" s="1" t="s">
        <v>41</v>
      </c>
      <c r="F19" s="13">
        <v>0.3</v>
      </c>
      <c r="G19" s="14">
        <v>1.52</v>
      </c>
      <c r="H19" s="14">
        <f ca="1">ROUND(INDIRECT(ADDRESS(ROW()+(0), COLUMN()+(-2), 1))*INDIRECT(ADDRESS(ROW()+(0), COLUMN()+(-1), 1)), 2)</f>
        <v>0.46</v>
      </c>
    </row>
    <row r="20" spans="1:8" ht="13.50" thickBot="1" customHeight="1">
      <c r="A20" s="15"/>
      <c r="B20" s="15"/>
      <c r="C20" s="15"/>
      <c r="D20" s="15"/>
      <c r="E20" s="15"/>
      <c r="F20" s="9" t="s">
        <v>42</v>
      </c>
      <c r="G20" s="9"/>
      <c r="H20"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105.4</v>
      </c>
    </row>
    <row r="21" spans="1:8" ht="13.50" thickBot="1" customHeight="1">
      <c r="A21" s="15">
        <v>2</v>
      </c>
      <c r="B21" s="15"/>
      <c r="C21" s="15"/>
      <c r="D21" s="15"/>
      <c r="E21" s="18" t="s">
        <v>43</v>
      </c>
      <c r="F21" s="18"/>
      <c r="G21" s="15"/>
      <c r="H21" s="15"/>
    </row>
    <row r="22" spans="1:8" ht="13.50" thickBot="1" customHeight="1">
      <c r="A22" s="1" t="s">
        <v>44</v>
      </c>
      <c r="B22" s="1"/>
      <c r="C22" s="10" t="s">
        <v>45</v>
      </c>
      <c r="D22" s="10"/>
      <c r="E22" s="1" t="s">
        <v>46</v>
      </c>
      <c r="F22" s="11">
        <v>0.365</v>
      </c>
      <c r="G22" s="12">
        <v>33.77</v>
      </c>
      <c r="H22" s="12">
        <f ca="1">ROUND(INDIRECT(ADDRESS(ROW()+(0), COLUMN()+(-2), 1))*INDIRECT(ADDRESS(ROW()+(0), COLUMN()+(-1), 1)), 2)</f>
        <v>12.33</v>
      </c>
    </row>
    <row r="23" spans="1:8" ht="13.50" thickBot="1" customHeight="1">
      <c r="A23" s="1" t="s">
        <v>47</v>
      </c>
      <c r="B23" s="1"/>
      <c r="C23" s="10" t="s">
        <v>48</v>
      </c>
      <c r="D23" s="10"/>
      <c r="E23" s="1" t="s">
        <v>49</v>
      </c>
      <c r="F23" s="13">
        <v>0.365</v>
      </c>
      <c r="G23" s="14">
        <v>22.82</v>
      </c>
      <c r="H23" s="14">
        <f ca="1">ROUND(INDIRECT(ADDRESS(ROW()+(0), COLUMN()+(-2), 1))*INDIRECT(ADDRESS(ROW()+(0), COLUMN()+(-1), 1)), 2)</f>
        <v>8.33</v>
      </c>
    </row>
    <row r="24" spans="1:8" ht="13.50" thickBot="1" customHeight="1">
      <c r="A24" s="15"/>
      <c r="B24" s="15"/>
      <c r="C24" s="15"/>
      <c r="D24" s="15"/>
      <c r="E24" s="15"/>
      <c r="F24" s="9" t="s">
        <v>50</v>
      </c>
      <c r="G24" s="9"/>
      <c r="H24" s="17">
        <f ca="1">ROUND(SUM(INDIRECT(ADDRESS(ROW()+(-1), COLUMN()+(0), 1)),INDIRECT(ADDRESS(ROW()+(-2), COLUMN()+(0), 1))), 2)</f>
        <v>20.66</v>
      </c>
    </row>
    <row r="25" spans="1:8" ht="13.50" thickBot="1" customHeight="1">
      <c r="A25" s="15">
        <v>3</v>
      </c>
      <c r="B25" s="15"/>
      <c r="C25" s="15"/>
      <c r="D25" s="15"/>
      <c r="E25" s="18" t="s">
        <v>51</v>
      </c>
      <c r="F25" s="18"/>
      <c r="G25" s="15"/>
      <c r="H25" s="15"/>
    </row>
    <row r="26" spans="1:8" ht="13.50" thickBot="1" customHeight="1">
      <c r="A26" s="19"/>
      <c r="B26" s="19"/>
      <c r="C26" s="20" t="s">
        <v>52</v>
      </c>
      <c r="D26" s="20"/>
      <c r="E26" s="19" t="s">
        <v>53</v>
      </c>
      <c r="F26" s="13">
        <v>2</v>
      </c>
      <c r="G26" s="14">
        <f ca="1">ROUND(SUM(INDIRECT(ADDRESS(ROW()+(-2), COLUMN()+(1), 1)),INDIRECT(ADDRESS(ROW()+(-6), COLUMN()+(1), 1))), 2)</f>
        <v>126.06</v>
      </c>
      <c r="H26" s="14">
        <f ca="1">ROUND(INDIRECT(ADDRESS(ROW()+(0), COLUMN()+(-2), 1))*INDIRECT(ADDRESS(ROW()+(0), COLUMN()+(-1), 1))/100, 2)</f>
        <v>2.52</v>
      </c>
    </row>
    <row r="27" spans="1:8" ht="13.50" thickBot="1" customHeight="1">
      <c r="A27" s="21" t="s">
        <v>54</v>
      </c>
      <c r="B27" s="21"/>
      <c r="C27" s="22"/>
      <c r="D27" s="22"/>
      <c r="E27" s="23"/>
      <c r="F27" s="24" t="s">
        <v>55</v>
      </c>
      <c r="G27" s="25"/>
      <c r="H27" s="26">
        <f ca="1">ROUND(SUM(INDIRECT(ADDRESS(ROW()+(-1), COLUMN()+(0), 1)),INDIRECT(ADDRESS(ROW()+(-3), COLUMN()+(0), 1)),INDIRECT(ADDRESS(ROW()+(-7), COLUMN()+(0), 1))), 2)</f>
        <v>128.58</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F20:G20"/>
    <mergeCell ref="A21:B21"/>
    <mergeCell ref="C21:D21"/>
    <mergeCell ref="E21:F21"/>
    <mergeCell ref="A22:B22"/>
    <mergeCell ref="C22:D22"/>
    <mergeCell ref="A23:B23"/>
    <mergeCell ref="C23:D23"/>
    <mergeCell ref="A24:B24"/>
    <mergeCell ref="C24:D24"/>
    <mergeCell ref="F24:G24"/>
    <mergeCell ref="A25:B25"/>
    <mergeCell ref="C25:D25"/>
    <mergeCell ref="E25:F25"/>
    <mergeCell ref="A26:B26"/>
    <mergeCell ref="C26:D26"/>
    <mergeCell ref="A27:E27"/>
    <mergeCell ref="F27:G27"/>
  </mergeCells>
  <pageMargins left="0.147638" right="0.147638" top="0.206693" bottom="0.206693" header="0.0" footer="0.0"/>
  <pageSetup paperSize="9" orientation="portrait"/>
  <rowBreaks count="0" manualBreakCount="0">
    </rowBreaks>
</worksheet>
</file>