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<sst xmlns="http://schemas.openxmlformats.org/spreadsheetml/2006/main" count="65" uniqueCount="65">
  <si>
    <t xml:space="preserve"/>
  </si>
  <si>
    <t xml:space="preserve">FBY020</t>
  </si>
  <si>
    <t xml:space="preserve">m²</t>
  </si>
  <si>
    <t xml:space="preserve">Tabique de placas de yeso laminado, para cerramiento de hueco de ascensor. Sistema Shaftwall "KNAUF".</t>
  </si>
  <si>
    <r>
      <rPr>
        <sz val="8.25"/>
        <color rgb="FF000000"/>
        <rFont val="Arial"/>
        <family val="2"/>
      </rPr>
      <t xml:space="preserve">Cerramiento de hueco de ascensor mediante el sistema Shaftwall W633.es "KNAUF de tabique múltiple, de 3,85 m de altura máxima y 117,5 mm de espesor total, con nivel de calidad del acabado Q2, formado por una estructura simple, de perfiles de plancha de acero galvanizado de 60 mm de anchura, a base de parantes tipo CT 60 (elementos verticales), separados 600 mm entre sí, y canales (elementos horizontales), a la que se atornillan cuatro placas en total una placa tipo maciza (DFH2) en una cara y tres placas tipo cortafuego (DF) en la otra cara; aislamiento acústico mediante panel semirrígido de lana mineral, espesor 45 mm, entre parantes de tipo CT. Incluso banda desolidarizadora; fijaciones para el anclaje de canales y parantes metálicos; tornillería para la fijación de las placas; cinta de papel con refuerzo metálico "KNAUF" y pasta de juntas Jointfiller F-1 GLS "KNAUF", cinta microperforada de papel "KNAUF".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</si>
  <si>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</si>
  <si>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</si>
  <si>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</si>
  <si>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</si>
  <si>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</si>
  <si>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</si>
  <si>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</si>
  <si>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mt12pck020c</t>
  </si>
  <si>
    <t xml:space="preserve">m</t>
  </si>
  <si>
    <t xml:space="preserve">Banda acústica de dilatación autoadhesiva, de espuma de poliuretano de celdas cerradas "KNAUF", de 3,2 mm de espesor y 70 mm de anchura, resistencia térmica 0,10 m²K/W, conductividad térmica 0,032 W/(mK).</t>
  </si>
  <si>
    <t xml:space="preserve">mt12sak030a</t>
  </si>
  <si>
    <t xml:space="preserve">m</t>
  </si>
  <si>
    <t xml:space="preserve">Canal CT 62 "KNAUF", de acero galvanizado.</t>
  </si>
  <si>
    <t xml:space="preserve">mt12psg220</t>
  </si>
  <si>
    <t xml:space="preserve">Ud</t>
  </si>
  <si>
    <t xml:space="preserve">Fijación compuesta por tarugo y tornillo 5x27.</t>
  </si>
  <si>
    <t xml:space="preserve">mt12sak020a</t>
  </si>
  <si>
    <t xml:space="preserve">m</t>
  </si>
  <si>
    <t xml:space="preserve">Parante CT 60 "KNAUF", de acero galvanizado.</t>
  </si>
  <si>
    <t xml:space="preserve">mt12sak010a</t>
  </si>
  <si>
    <t xml:space="preserve">m²</t>
  </si>
  <si>
    <t xml:space="preserve">Placa de yeso laminado DFH2 / - 600 / 3000 / 20 / con los bordes longitudinales cuadrados, maciza "KNAUF", Euroclase A2-s1, d0 de reacción al fuego.</t>
  </si>
  <si>
    <t xml:space="preserve">mt16lra060b</t>
  </si>
  <si>
    <t xml:space="preserve">m²</t>
  </si>
  <si>
    <t xml:space="preserve">Panel semirrígido de lana mineral, espesor 45 mm, Euroclase A1 de reacción al fuego y factor de resistencia a la difusión del vapor de agua 1.</t>
  </si>
  <si>
    <t xml:space="preserve">mt12ptk010dc</t>
  </si>
  <si>
    <t xml:space="preserve">Ud</t>
  </si>
  <si>
    <t xml:space="preserve">Tornillo autoperforante TB "KNAUF" 3,5x25.</t>
  </si>
  <si>
    <t xml:space="preserve">mt12ppk010ea</t>
  </si>
  <si>
    <t xml:space="preserve">m²</t>
  </si>
  <si>
    <t xml:space="preserve">Placa de yeso laminado DF / - 1200 / longitud / 12,5 / con los bordes longitudinales afinados, cortafuego "KNAUF"; Euroclase A2-s1, d0 de reacción al fuego.</t>
  </si>
  <si>
    <t xml:space="preserve">mt12ptk010cg</t>
  </si>
  <si>
    <t xml:space="preserve">Ud</t>
  </si>
  <si>
    <t xml:space="preserve">Tornillo autoperforante TN "KNAUF" 3,9x55.</t>
  </si>
  <si>
    <t xml:space="preserve">mt12pik010f</t>
  </si>
  <si>
    <t xml:space="preserve">kg</t>
  </si>
  <si>
    <t xml:space="preserve">Pasta de juntas Jointfiller F-1 GLS "KNAUF", Euroclase A2-s1, d0 de reacción al fuego, rango de temperatura de trabajo de 5 a 30°C, para aplicación manual con cinta de juntas.</t>
  </si>
  <si>
    <t xml:space="preserve">mt12pik010e</t>
  </si>
  <si>
    <t xml:space="preserve">kg</t>
  </si>
  <si>
    <t xml:space="preserve">Pasta de juntas Jointfiller 24H "KNAUF", Euroclase A2-s1, d0 de reacción al fuego, rango de temperatura de trabajo de 5 a 30°C, para aplicación manual con cinta de juntas.</t>
  </si>
  <si>
    <t xml:space="preserve">mt12pck010a</t>
  </si>
  <si>
    <t xml:space="preserve">m</t>
  </si>
  <si>
    <t xml:space="preserve">Cinta microperforada de papel "KNAUF" de 50 mm de anchura.</t>
  </si>
  <si>
    <t xml:space="preserve">mt12pck010d</t>
  </si>
  <si>
    <t xml:space="preserve">m</t>
  </si>
  <si>
    <t xml:space="preserve">Cinta de papel con refuerzo metálico "KNAUF" de 52 mm de anchura.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</si>
  <si>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</si>
  <si>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</si>
  <si>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</si>
  <si>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</si>
  <si>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Operario en mamparas y sistemas de placas.</t>
  </si>
  <si>
    <t xml:space="preserve">mo100</t>
  </si>
  <si>
    <t xml:space="preserve">h</t>
  </si>
  <si>
    <t xml:space="preserve">Oficial en mamparas y sistemas de placas.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</si>
  <si>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</si>
  <si>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</si>
  <si>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</si>
  <si>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</si>
  <si>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18,97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</si>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</sst>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6.80" customWidth="1"/>
    <col min="5" max="5" width="73.61" customWidth="1"/>
    <col min="6" max="6" width="12.58" customWidth="1"/>
    <col min="7" max="7" width="11.3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1.2</v>
      </c>
      <c r="G10" s="12">
        <v>1.28</v>
      </c>
      <c r="H10" s="12">
        <f ca="1">ROUND(INDIRECT(ADDRESS(ROW()+(0), COLUMN()+(-2), 1))*INDIRECT(ADDRESS(ROW()+(0), COLUMN()+(-1), 1)), 2)</f>
        <v>1.54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0.7</v>
      </c>
      <c r="G11" s="12">
        <v>35.13</v>
      </c>
      <c r="H11" s="12">
        <f ca="1">ROUND(INDIRECT(ADDRESS(ROW()+(0), COLUMN()+(-2), 1))*INDIRECT(ADDRESS(ROW()+(0), COLUMN()+(-1), 1)), 2)</f>
        <v>24.59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</v>
      </c>
      <c r="G12" s="12">
        <v>0.24</v>
      </c>
      <c r="H12" s="12">
        <f ca="1">ROUND(INDIRECT(ADDRESS(ROW()+(0), COLUMN()+(-2), 1))*INDIRECT(ADDRESS(ROW()+(0), COLUMN()+(-1), 1)), 2)</f>
        <v>0.38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</v>
      </c>
      <c r="G13" s="12">
        <v>69.24</v>
      </c>
      <c r="H13" s="12">
        <f ca="1">ROUND(INDIRECT(ADDRESS(ROW()+(0), COLUMN()+(-2), 1))*INDIRECT(ADDRESS(ROW()+(0), COLUMN()+(-1), 1)), 2)</f>
        <v>138.48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42.94</v>
      </c>
      <c r="H14" s="12">
        <f ca="1">ROUND(INDIRECT(ADDRESS(ROW()+(0), COLUMN()+(-2), 1))*INDIRECT(ADDRESS(ROW()+(0), COLUMN()+(-1), 1)), 2)</f>
        <v>42.94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1.05</v>
      </c>
      <c r="G15" s="12">
        <v>30.62</v>
      </c>
      <c r="H15" s="12">
        <f ca="1">ROUND(INDIRECT(ADDRESS(ROW()+(0), COLUMN()+(-2), 1))*INDIRECT(ADDRESS(ROW()+(0), COLUMN()+(-1), 1)), 2)</f>
        <v>32.15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15</v>
      </c>
      <c r="G16" s="12">
        <v>0.04</v>
      </c>
      <c r="H16" s="12">
        <f ca="1">ROUND(INDIRECT(ADDRESS(ROW()+(0), COLUMN()+(-2), 1))*INDIRECT(ADDRESS(ROW()+(0), COLUMN()+(-1), 1)), 2)</f>
        <v>0.6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3</v>
      </c>
      <c r="G17" s="12">
        <v>24.56</v>
      </c>
      <c r="H17" s="12">
        <f ca="1">ROUND(INDIRECT(ADDRESS(ROW()+(0), COLUMN()+(-2), 1))*INDIRECT(ADDRESS(ROW()+(0), COLUMN()+(-1), 1)), 2)</f>
        <v>73.68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15</v>
      </c>
      <c r="G18" s="12">
        <v>0.08</v>
      </c>
      <c r="H18" s="12">
        <f ca="1">ROUND(INDIRECT(ADDRESS(ROW()+(0), COLUMN()+(-2), 1))*INDIRECT(ADDRESS(ROW()+(0), COLUMN()+(-1), 1)), 2)</f>
        <v>1.2</v>
      </c>
    </row>
    <row r="19" spans="1:8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1.4</v>
      </c>
      <c r="G19" s="12">
        <v>3.77</v>
      </c>
      <c r="H19" s="12">
        <f ca="1">ROUND(INDIRECT(ADDRESS(ROW()+(0), COLUMN()+(-2), 1))*INDIRECT(ADDRESS(ROW()+(0), COLUMN()+(-1), 1)), 2)</f>
        <v>5.28</v>
      </c>
    </row>
    <row r="20" spans="1:8" ht="34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1.428</v>
      </c>
      <c r="G20" s="12">
        <v>3.77</v>
      </c>
      <c r="H20" s="12">
        <f ca="1">ROUND(INDIRECT(ADDRESS(ROW()+(0), COLUMN()+(-2), 1))*INDIRECT(ADDRESS(ROW()+(0), COLUMN()+(-1), 1)), 2)</f>
        <v>5.38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1.6</v>
      </c>
      <c r="G21" s="12">
        <v>0.16</v>
      </c>
      <c r="H21" s="12">
        <f ca="1">ROUND(INDIRECT(ADDRESS(ROW()+(0), COLUMN()+(-2), 1))*INDIRECT(ADDRESS(ROW()+(0), COLUMN()+(-1), 1)), 2)</f>
        <v>0.26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0.15</v>
      </c>
      <c r="G22" s="14">
        <v>1.52</v>
      </c>
      <c r="H22" s="14">
        <f ca="1">ROUND(INDIRECT(ADDRESS(ROW()+(0), COLUMN()+(-2), 1))*INDIRECT(ADDRESS(ROW()+(0), COLUMN()+(-1), 1)), 2)</f>
        <v>0.23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326.71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0.8</v>
      </c>
      <c r="G25" s="12">
        <v>33.77</v>
      </c>
      <c r="H25" s="12">
        <f ca="1">ROUND(INDIRECT(ADDRESS(ROW()+(0), COLUMN()+(-2), 1))*INDIRECT(ADDRESS(ROW()+(0), COLUMN()+(-1), 1)), 2)</f>
        <v>27.02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0.8</v>
      </c>
      <c r="G26" s="14">
        <v>22.82</v>
      </c>
      <c r="H26" s="14">
        <f ca="1">ROUND(INDIRECT(ADDRESS(ROW()+(0), COLUMN()+(-2), 1))*INDIRECT(ADDRESS(ROW()+(0), COLUMN()+(-1), 1)), 2)</f>
        <v>18.26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1)),INDIRECT(ADDRESS(ROW()+(-2), COLUMN()+(0), 1))), 2)</f>
        <v>45.28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9"/>
      <c r="B29" s="19"/>
      <c r="C29" s="20" t="s">
        <v>61</v>
      </c>
      <c r="D29" s="20"/>
      <c r="E29" s="19" t="s">
        <v>62</v>
      </c>
      <c r="F29" s="13">
        <v>2</v>
      </c>
      <c r="G29" s="14">
        <f ca="1">ROUND(SUM(INDIRECT(ADDRESS(ROW()+(-2), COLUMN()+(1), 1)),INDIRECT(ADDRESS(ROW()+(-6), COLUMN()+(1), 1))), 2)</f>
        <v>371.99</v>
      </c>
      <c r="H29" s="14">
        <f ca="1">ROUND(INDIRECT(ADDRESS(ROW()+(0), COLUMN()+(-2), 1))*INDIRECT(ADDRESS(ROW()+(0), COLUMN()+(-1), 1))/100, 2)</f>
        <v>7.44</v>
      </c>
    </row>
    <row r="30" spans="1:8" ht="13.50" thickBot="1" customHeight="1">
      <c r="A30" s="21" t="s">
        <v>63</v>
      </c>
      <c r="B30" s="21"/>
      <c r="C30" s="22"/>
      <c r="D30" s="22"/>
      <c r="E30" s="23"/>
      <c r="F30" s="24" t="s">
        <v>64</v>
      </c>
      <c r="G30" s="25"/>
      <c r="H30" s="26">
        <f ca="1">ROUND(SUM(INDIRECT(ADDRESS(ROW()+(-1), COLUMN()+(0), 1)),INDIRECT(ADDRESS(ROW()+(-3), COLUMN()+(0), 1)),INDIRECT(ADDRESS(ROW()+(-7), COLUMN()+(0), 1))), 2)</f>
        <v>379.43</v>
      </c>
    </row>
  </sheetData>
  <mergeCells count="5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