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<sst xmlns="http://schemas.openxmlformats.org/spreadsheetml/2006/main" count="49" uniqueCount="49">
  <si>
    <t xml:space="preserve"/>
  </si>
  <si>
    <t xml:space="preserve">FDB010</t>
  </si>
  <si>
    <t xml:space="preserve">m</t>
  </si>
  <si>
    <t xml:space="preserve">Balaustrada.</t>
  </si>
  <si>
    <r>
      <rPr>
        <sz val="8.25"/>
        <color rgb="FF000000"/>
        <rFont val="Arial"/>
        <family val="2"/>
      </rPr>
      <t xml:space="preserve">Balaustrada recta formada por balaustres prefabricados de concreto de sección circular de 70 cm de altura y 15 cm de diámetro, pasamanos de 17x7x100 cm.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</si>
  <si>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</si>
  <si>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</si>
  <si>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</si>
  <si>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Cantidad</t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</si>
  <si>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</si>
  <si>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parcial</t>
    </r>
  </si>
  <si>
    <t xml:space="preserve">Materiales</t>
  </si>
  <si>
    <t xml:space="preserve">mt20bhp010c</t>
  </si>
  <si>
    <t xml:space="preserve">Ud</t>
  </si>
  <si>
    <t xml:space="preserve">Balaustre circular prefabricado de concreto blanco, de 70 cm de altura y diámetro 15 cm.</t>
  </si>
  <si>
    <t xml:space="preserve">mt20bhp030a</t>
  </si>
  <si>
    <t xml:space="preserve">m</t>
  </si>
  <si>
    <t xml:space="preserve">Pasamanos prefabricado de concreto blanco de una pieza, para balaustrada, 17x7x100 cm.</t>
  </si>
  <si>
    <t xml:space="preserve">mt08aaa010a</t>
  </si>
  <si>
    <t xml:space="preserve">m³</t>
  </si>
  <si>
    <t xml:space="preserve">Agua.</t>
  </si>
  <si>
    <t xml:space="preserve">mt01arg005a</t>
  </si>
  <si>
    <t xml:space="preserve">t</t>
  </si>
  <si>
    <t xml:space="preserve">Arena de cantera, para mortero preparado en obra.</t>
  </si>
  <si>
    <t xml:space="preserve">mt08cem041b</t>
  </si>
  <si>
    <t xml:space="preserve">kg</t>
  </si>
  <si>
    <t xml:space="preserve">Cemento blanco en sacos.</t>
  </si>
  <si>
    <t xml:space="preserve">mt08cal011a</t>
  </si>
  <si>
    <t xml:space="preserve">kg</t>
  </si>
  <si>
    <t xml:space="preserve">Cal aérea hidratada, con un contenido total de óxido de calcio y óxido de magnesio mayor o igual al 90%, en sacos.</t>
  </si>
  <si>
    <t xml:space="preserve">Subtotal materiales:</t>
  </si>
  <si>
    <t xml:space="preserve">Equipos</t>
  </si>
  <si>
    <t xml:space="preserve">mq06hor010</t>
  </si>
  <si>
    <t xml:space="preserve">h</t>
  </si>
  <si>
    <t xml:space="preserve">Mezcladora de concreto eléctrica con una capacidad de amasado de 160 l.</t>
  </si>
  <si>
    <t xml:space="preserve">Subtotal equipos:</t>
  </si>
  <si>
    <t xml:space="preserve">Mano de obra</t>
  </si>
  <si>
    <t xml:space="preserve">mo020</t>
  </si>
  <si>
    <t xml:space="preserve">h</t>
  </si>
  <si>
    <t xml:space="preserve">Operario de construcción.</t>
  </si>
  <si>
    <t xml:space="preserve">mo113</t>
  </si>
  <si>
    <t xml:space="preserve">h</t>
  </si>
  <si>
    <t xml:space="preserve">Peón de construcción.</t>
  </si>
  <si>
    <t xml:space="preserve">Subtotal mano de obra:</t>
  </si>
  <si>
    <t xml:space="preserve">Herramientas</t>
  </si>
  <si>
    <t xml:space="preserve">%</t>
  </si>
  <si>
    <t xml:space="preserve">Herramientas</t>
  </si>
  <si>
    <t xml:space="preserve">Coste de mantenimiento decenal: S/. 41,57 en los primeros 10 años.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</si>
  <si>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(1+2+3+4)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</si>
</sst>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82" customWidth="1"/>
    <col min="2" max="2" width="4.93" customWidth="1"/>
    <col min="3" max="3" width="0.68" customWidth="1"/>
    <col min="4" max="4" width="6.97" customWidth="1"/>
    <col min="5" max="5" width="73.10" customWidth="1"/>
    <col min="6" max="6" width="13.60" customWidth="1"/>
    <col min="7" max="7" width="12.41" customWidth="1"/>
    <col min="8" max="8" width="9.01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34.5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24.00" thickBot="1" customHeight="1">
      <c r="A8" s="6" t="s">
        <v>5</v>
      </c>
      <c r="B8" s="6"/>
      <c r="C8" s="6" t="s">
        <v>6</v>
      </c>
      <c r="D8" s="6"/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</v>
      </c>
      <c r="B9" s="8"/>
      <c r="C9" s="8"/>
      <c r="D9" s="8"/>
      <c r="E9" s="9" t="s">
        <v>11</v>
      </c>
      <c r="F9" s="9"/>
      <c r="G9" s="8"/>
      <c r="H9" s="8"/>
    </row>
    <row r="10" spans="1:8" ht="24.00" thickBot="1" customHeight="1">
      <c r="A10" s="1" t="s">
        <v>12</v>
      </c>
      <c r="B10" s="1"/>
      <c r="C10" s="10" t="s">
        <v>13</v>
      </c>
      <c r="D10" s="10"/>
      <c r="E10" s="1" t="s">
        <v>14</v>
      </c>
      <c r="F10" s="11">
        <v>4</v>
      </c>
      <c r="G10" s="12">
        <v>23.72</v>
      </c>
      <c r="H10" s="12">
        <f ca="1">ROUND(INDIRECT(ADDRESS(ROW()+(0), COLUMN()+(-2), 1))*INDIRECT(ADDRESS(ROW()+(0), COLUMN()+(-1), 1)), 2)</f>
        <v>94.88</v>
      </c>
    </row>
    <row r="11" spans="1:8" ht="24.00" thickBot="1" customHeight="1">
      <c r="A11" s="1" t="s">
        <v>15</v>
      </c>
      <c r="B11" s="1"/>
      <c r="C11" s="10" t="s">
        <v>16</v>
      </c>
      <c r="D11" s="10"/>
      <c r="E11" s="1" t="s">
        <v>17</v>
      </c>
      <c r="F11" s="11">
        <v>1</v>
      </c>
      <c r="G11" s="12">
        <v>23.42</v>
      </c>
      <c r="H11" s="12">
        <f ca="1">ROUND(INDIRECT(ADDRESS(ROW()+(0), COLUMN()+(-2), 1))*INDIRECT(ADDRESS(ROW()+(0), COLUMN()+(-1), 1)), 2)</f>
        <v>23.42</v>
      </c>
    </row>
    <row r="12" spans="1:8" ht="13.50" thickBot="1" customHeight="1">
      <c r="A12" s="1" t="s">
        <v>18</v>
      </c>
      <c r="B12" s="1"/>
      <c r="C12" s="10" t="s">
        <v>19</v>
      </c>
      <c r="D12" s="10"/>
      <c r="E12" s="1" t="s">
        <v>20</v>
      </c>
      <c r="F12" s="11">
        <v>0.016</v>
      </c>
      <c r="G12" s="12">
        <v>4.68</v>
      </c>
      <c r="H12" s="12">
        <f ca="1">ROUND(INDIRECT(ADDRESS(ROW()+(0), COLUMN()+(-2), 1))*INDIRECT(ADDRESS(ROW()+(0), COLUMN()+(-1), 1)), 2)</f>
        <v>0.07</v>
      </c>
    </row>
    <row r="13" spans="1:8" ht="13.50" thickBot="1" customHeight="1">
      <c r="A13" s="1" t="s">
        <v>21</v>
      </c>
      <c r="B13" s="1"/>
      <c r="C13" s="10" t="s">
        <v>22</v>
      </c>
      <c r="D13" s="10"/>
      <c r="E13" s="1" t="s">
        <v>23</v>
      </c>
      <c r="F13" s="11">
        <v>0.12</v>
      </c>
      <c r="G13" s="12">
        <v>62.49</v>
      </c>
      <c r="H13" s="12">
        <f ca="1">ROUND(INDIRECT(ADDRESS(ROW()+(0), COLUMN()+(-2), 1))*INDIRECT(ADDRESS(ROW()+(0), COLUMN()+(-1), 1)), 2)</f>
        <v>7.5</v>
      </c>
    </row>
    <row r="14" spans="1:8" ht="13.50" thickBot="1" customHeight="1">
      <c r="A14" s="1" t="s">
        <v>24</v>
      </c>
      <c r="B14" s="1"/>
      <c r="C14" s="10" t="s">
        <v>25</v>
      </c>
      <c r="D14" s="10"/>
      <c r="E14" s="1" t="s">
        <v>26</v>
      </c>
      <c r="F14" s="11">
        <v>20</v>
      </c>
      <c r="G14" s="12">
        <v>0.67</v>
      </c>
      <c r="H14" s="12">
        <f ca="1">ROUND(INDIRECT(ADDRESS(ROW()+(0), COLUMN()+(-2), 1))*INDIRECT(ADDRESS(ROW()+(0), COLUMN()+(-1), 1)), 2)</f>
        <v>13.4</v>
      </c>
    </row>
    <row r="15" spans="1:8" ht="24.00" thickBot="1" customHeight="1">
      <c r="A15" s="1" t="s">
        <v>27</v>
      </c>
      <c r="B15" s="1"/>
      <c r="C15" s="10" t="s">
        <v>28</v>
      </c>
      <c r="D15" s="10"/>
      <c r="E15" s="1" t="s">
        <v>29</v>
      </c>
      <c r="F15" s="13">
        <v>20</v>
      </c>
      <c r="G15" s="14">
        <v>1.37</v>
      </c>
      <c r="H15" s="14">
        <f ca="1">ROUND(INDIRECT(ADDRESS(ROW()+(0), COLUMN()+(-2), 1))*INDIRECT(ADDRESS(ROW()+(0), COLUMN()+(-1), 1)), 2)</f>
        <v>27.4</v>
      </c>
    </row>
    <row r="16" spans="1:8" ht="13.50" thickBot="1" customHeight="1">
      <c r="A16" s="15"/>
      <c r="B16" s="15"/>
      <c r="C16" s="15"/>
      <c r="D16" s="15"/>
      <c r="E16" s="15"/>
      <c r="F16" s="9" t="s">
        <v>30</v>
      </c>
      <c r="G16" s="9"/>
      <c r="H16" s="17">
        <f ca="1">ROUND(SUM(INDIRECT(ADDRESS(ROW()+(-1), COLUMN()+(0), 1)),INDIRECT(ADDRESS(ROW()+(-2), COLUMN()+(0), 1)),INDIRECT(ADDRESS(ROW()+(-3), COLUMN()+(0), 1)),INDIRECT(ADDRESS(ROW()+(-4), COLUMN()+(0), 1)),INDIRECT(ADDRESS(ROW()+(-5), COLUMN()+(0), 1)),INDIRECT(ADDRESS(ROW()+(-6), COLUMN()+(0), 1))), 2)</f>
        <v>166.67</v>
      </c>
    </row>
    <row r="17" spans="1:8" ht="13.50" thickBot="1" customHeight="1">
      <c r="A17" s="15">
        <v>2</v>
      </c>
      <c r="B17" s="15"/>
      <c r="C17" s="15"/>
      <c r="D17" s="15"/>
      <c r="E17" s="18" t="s">
        <v>31</v>
      </c>
      <c r="F17" s="18"/>
      <c r="G17" s="15"/>
      <c r="H17" s="15"/>
    </row>
    <row r="18" spans="1:8" ht="13.50" thickBot="1" customHeight="1">
      <c r="A18" s="1" t="s">
        <v>32</v>
      </c>
      <c r="B18" s="1"/>
      <c r="C18" s="10" t="s">
        <v>33</v>
      </c>
      <c r="D18" s="10"/>
      <c r="E18" s="1" t="s">
        <v>34</v>
      </c>
      <c r="F18" s="13">
        <v>0.072</v>
      </c>
      <c r="G18" s="14">
        <v>10.45</v>
      </c>
      <c r="H18" s="14">
        <f ca="1">ROUND(INDIRECT(ADDRESS(ROW()+(0), COLUMN()+(-2), 1))*INDIRECT(ADDRESS(ROW()+(0), COLUMN()+(-1), 1)), 2)</f>
        <v>0.75</v>
      </c>
    </row>
    <row r="19" spans="1:8" ht="13.50" thickBot="1" customHeight="1">
      <c r="A19" s="15"/>
      <c r="B19" s="15"/>
      <c r="C19" s="15"/>
      <c r="D19" s="15"/>
      <c r="E19" s="15"/>
      <c r="F19" s="9" t="s">
        <v>35</v>
      </c>
      <c r="G19" s="9"/>
      <c r="H19" s="17">
        <f ca="1">ROUND(SUM(INDIRECT(ADDRESS(ROW()+(-1), COLUMN()+(0), 1))), 2)</f>
        <v>0.75</v>
      </c>
    </row>
    <row r="20" spans="1:8" ht="13.50" thickBot="1" customHeight="1">
      <c r="A20" s="15">
        <v>3</v>
      </c>
      <c r="B20" s="15"/>
      <c r="C20" s="15"/>
      <c r="D20" s="15"/>
      <c r="E20" s="18" t="s">
        <v>36</v>
      </c>
      <c r="F20" s="18"/>
      <c r="G20" s="15"/>
      <c r="H20" s="15"/>
    </row>
    <row r="21" spans="1:8" ht="13.50" thickBot="1" customHeight="1">
      <c r="A21" s="1" t="s">
        <v>37</v>
      </c>
      <c r="B21" s="1"/>
      <c r="C21" s="10" t="s">
        <v>38</v>
      </c>
      <c r="D21" s="10"/>
      <c r="E21" s="1" t="s">
        <v>39</v>
      </c>
      <c r="F21" s="11">
        <v>0.987</v>
      </c>
      <c r="G21" s="12">
        <v>32.86</v>
      </c>
      <c r="H21" s="12">
        <f ca="1">ROUND(INDIRECT(ADDRESS(ROW()+(0), COLUMN()+(-2), 1))*INDIRECT(ADDRESS(ROW()+(0), COLUMN()+(-1), 1)), 2)</f>
        <v>32.43</v>
      </c>
    </row>
    <row r="22" spans="1:8" ht="13.50" thickBot="1" customHeight="1">
      <c r="A22" s="1" t="s">
        <v>40</v>
      </c>
      <c r="B22" s="1"/>
      <c r="C22" s="10" t="s">
        <v>41</v>
      </c>
      <c r="D22" s="10"/>
      <c r="E22" s="1" t="s">
        <v>42</v>
      </c>
      <c r="F22" s="13">
        <v>1.816</v>
      </c>
      <c r="G22" s="14">
        <v>21.97</v>
      </c>
      <c r="H22" s="14">
        <f ca="1">ROUND(INDIRECT(ADDRESS(ROW()+(0), COLUMN()+(-2), 1))*INDIRECT(ADDRESS(ROW()+(0), COLUMN()+(-1), 1)), 2)</f>
        <v>39.9</v>
      </c>
    </row>
    <row r="23" spans="1:8" ht="13.50" thickBot="1" customHeight="1">
      <c r="A23" s="15"/>
      <c r="B23" s="15"/>
      <c r="C23" s="15"/>
      <c r="D23" s="15"/>
      <c r="E23" s="15"/>
      <c r="F23" s="9" t="s">
        <v>43</v>
      </c>
      <c r="G23" s="9"/>
      <c r="H23" s="17">
        <f ca="1">ROUND(SUM(INDIRECT(ADDRESS(ROW()+(-1), COLUMN()+(0), 1)),INDIRECT(ADDRESS(ROW()+(-2), COLUMN()+(0), 1))), 2)</f>
        <v>72.33</v>
      </c>
    </row>
    <row r="24" spans="1:8" ht="13.50" thickBot="1" customHeight="1">
      <c r="A24" s="15">
        <v>4</v>
      </c>
      <c r="B24" s="15"/>
      <c r="C24" s="15"/>
      <c r="D24" s="15"/>
      <c r="E24" s="18" t="s">
        <v>44</v>
      </c>
      <c r="F24" s="18"/>
      <c r="G24" s="15"/>
      <c r="H24" s="15"/>
    </row>
    <row r="25" spans="1:8" ht="13.50" thickBot="1" customHeight="1">
      <c r="A25" s="19"/>
      <c r="B25" s="19"/>
      <c r="C25" s="20" t="s">
        <v>45</v>
      </c>
      <c r="D25" s="20"/>
      <c r="E25" s="19" t="s">
        <v>46</v>
      </c>
      <c r="F25" s="13">
        <v>2</v>
      </c>
      <c r="G25" s="14">
        <f ca="1">ROUND(SUM(INDIRECT(ADDRESS(ROW()+(-2), COLUMN()+(1), 1)),INDIRECT(ADDRESS(ROW()+(-6), COLUMN()+(1), 1)),INDIRECT(ADDRESS(ROW()+(-9), COLUMN()+(1), 1))), 2)</f>
        <v>239.75</v>
      </c>
      <c r="H25" s="14">
        <f ca="1">ROUND(INDIRECT(ADDRESS(ROW()+(0), COLUMN()+(-2), 1))*INDIRECT(ADDRESS(ROW()+(0), COLUMN()+(-1), 1))/100, 2)</f>
        <v>4.8</v>
      </c>
    </row>
    <row r="26" spans="1:8" ht="13.50" thickBot="1" customHeight="1">
      <c r="A26" s="21" t="s">
        <v>47</v>
      </c>
      <c r="B26" s="21"/>
      <c r="C26" s="22"/>
      <c r="D26" s="22"/>
      <c r="E26" s="23"/>
      <c r="F26" s="24" t="s">
        <v>48</v>
      </c>
      <c r="G26" s="25"/>
      <c r="H26" s="26">
        <f ca="1">ROUND(SUM(INDIRECT(ADDRESS(ROW()+(-1), COLUMN()+(0), 1)),INDIRECT(ADDRESS(ROW()+(-3), COLUMN()+(0), 1)),INDIRECT(ADDRESS(ROW()+(-7), COLUMN()+(0), 1)),INDIRECT(ADDRESS(ROW()+(-10), COLUMN()+(0), 1))), 2)</f>
        <v>244.55</v>
      </c>
    </row>
  </sheetData>
  <mergeCells count="49">
    <mergeCell ref="A1:H1"/>
    <mergeCell ref="B3:C3"/>
    <mergeCell ref="D3:H3"/>
    <mergeCell ref="A5:H5"/>
    <mergeCell ref="A8:B8"/>
    <mergeCell ref="C8:D8"/>
    <mergeCell ref="A9:B9"/>
    <mergeCell ref="C9:D9"/>
    <mergeCell ref="E9:F9"/>
    <mergeCell ref="A10:B10"/>
    <mergeCell ref="C10:D10"/>
    <mergeCell ref="A11:B11"/>
    <mergeCell ref="C11:D11"/>
    <mergeCell ref="A12:B12"/>
    <mergeCell ref="C12:D12"/>
    <mergeCell ref="A13:B13"/>
    <mergeCell ref="C13:D13"/>
    <mergeCell ref="A14:B14"/>
    <mergeCell ref="C14:D14"/>
    <mergeCell ref="A15:B15"/>
    <mergeCell ref="C15:D15"/>
    <mergeCell ref="A16:B16"/>
    <mergeCell ref="C16:D16"/>
    <mergeCell ref="F16:G16"/>
    <mergeCell ref="A17:B17"/>
    <mergeCell ref="C17:D17"/>
    <mergeCell ref="E17:F17"/>
    <mergeCell ref="A18:B18"/>
    <mergeCell ref="C18:D18"/>
    <mergeCell ref="A19:B19"/>
    <mergeCell ref="C19:D19"/>
    <mergeCell ref="F19:G19"/>
    <mergeCell ref="A20:B20"/>
    <mergeCell ref="C20:D20"/>
    <mergeCell ref="E20:F20"/>
    <mergeCell ref="A21:B21"/>
    <mergeCell ref="C21:D21"/>
    <mergeCell ref="A22:B22"/>
    <mergeCell ref="C22:D22"/>
    <mergeCell ref="A23:B23"/>
    <mergeCell ref="C23:D23"/>
    <mergeCell ref="F23:G23"/>
    <mergeCell ref="A24:B24"/>
    <mergeCell ref="C24:D24"/>
    <mergeCell ref="E24:F24"/>
    <mergeCell ref="A25:B25"/>
    <mergeCell ref="C25:D25"/>
    <mergeCell ref="A26:E26"/>
    <mergeCell ref="F26:G26"/>
  </mergeCells>
  <pageMargins left="0.147638" right="0.147638" top="0.206693" bottom="0.206693" header="0.0" footer="0.0"/>
  <pageSetup paperSize="9" orientation="portrait"/>
  <rowBreaks count="0" manualBreakCount="0">
    </rowBreaks>
</worksheet>
</file>