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<sst xmlns="http://schemas.openxmlformats.org/spreadsheetml/2006/main" count="52" uniqueCount="52">
  <si>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</si>
  <si>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HRF040</t>
  </si>
  <si>
    <t xml:space="preserve">m</t>
  </si>
  <si>
    <t xml:space="preserve">Remate de muro prefabricado, de concreto.</t>
  </si>
  <si>
    <r>
      <rPr>
        <b/>
        <sz val="8.25"/>
        <color rgb="FF000000"/>
        <rFont val="Arial"/>
        <family val="2"/>
      </rPr>
      <t xml:space="preserve">Remate de muro prefabricado de concreto de color beige, para cubrición de muros, en piezas de 500x150x50 mm, con goterón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recibida con mortero de cemento, confeccionado en obra, con aditivo hidrófugo, dosificación 1:4</t>
    </r>
    <r>
      <rPr>
        <sz val="8.25"/>
        <color rgb="FF000000"/>
        <rFont val="Arial"/>
        <family val="2"/>
      </rPr>
      <t xml:space="preserve"> y rejuntado entre piezas y, en su caso, de las uniones con los muros con mortero de juntas especial para prefabricados de concreto.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</si>
  <si>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</si>
  <si>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</si>
  <si>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</si>
  <si>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</si>
  <si>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</si>
  <si>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</si>
  <si>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</si>
  <si>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mt20ahp010q</t>
  </si>
  <si>
    <t xml:space="preserve">m</t>
  </si>
  <si>
    <t xml:space="preserve">Remate de muro prefabricado de concreto de color beige, para cubrición de muros, en piezas de 500x150x50 mm, con goterón, y anclaje metálico de acero inoxidable en su cara inferior.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</si>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</sst>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55.76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35.040000</v>
      </c>
      <c r="H10" s="11">
        <f ca="1">ROUND(INDIRECT(ADDRESS(ROW()+(0), COLUMN()+(-2), 1))*INDIRECT(ADDRESS(ROW()+(0), COLUMN()+(-1), 1)), 2)</f>
        <v>38.540000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0.008000</v>
      </c>
      <c r="G11" s="11">
        <v>4.320000</v>
      </c>
      <c r="H11" s="11">
        <f ca="1">ROUND(INDIRECT(ADDRESS(ROW()+(0), COLUMN()+(-2), 1))*INDIRECT(ADDRESS(ROW()+(0), COLUMN()+(-1), 1)), 2)</f>
        <v>0.030000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0.058000</v>
      </c>
      <c r="G12" s="11">
        <v>58.160000</v>
      </c>
      <c r="H12" s="11">
        <f ca="1">ROUND(INDIRECT(ADDRESS(ROW()+(0), COLUMN()+(-2), 1))*INDIRECT(ADDRESS(ROW()+(0), COLUMN()+(-1), 1)), 2)</f>
        <v>3.370000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14.440000</v>
      </c>
      <c r="G13" s="11">
        <v>0.430000</v>
      </c>
      <c r="H13" s="11">
        <f ca="1">ROUND(INDIRECT(ADDRESS(ROW()+(0), COLUMN()+(-2), 1))*INDIRECT(ADDRESS(ROW()+(0), COLUMN()+(-1), 1)), 2)</f>
        <v>6.210000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0.289000</v>
      </c>
      <c r="G14" s="11">
        <v>3.450000</v>
      </c>
      <c r="H14" s="11">
        <f ca="1">ROUND(INDIRECT(ADDRESS(ROW()+(0), COLUMN()+(-2), 1))*INDIRECT(ADDRESS(ROW()+(0), COLUMN()+(-1), 1)), 2)</f>
        <v>1.000000</v>
      </c>
    </row>
    <row r="15" spans="1:8" ht="34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0.011000</v>
      </c>
      <c r="G15" s="11">
        <v>6.880000</v>
      </c>
      <c r="H15" s="11">
        <f ca="1">ROUND(INDIRECT(ADDRESS(ROW()+(0), COLUMN()+(-2), 1))*INDIRECT(ADDRESS(ROW()+(0), COLUMN()+(-1), 1)), 2)</f>
        <v>0.080000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2">
        <v>0.060000</v>
      </c>
      <c r="G16" s="13">
        <v>28.860000</v>
      </c>
      <c r="H16" s="13">
        <f ca="1">ROUND(INDIRECT(ADDRESS(ROW()+(0), COLUMN()+(-2), 1))*INDIRECT(ADDRESS(ROW()+(0), COLUMN()+(-1), 1)), 2)</f>
        <v>1.730000</v>
      </c>
    </row>
    <row r="17" spans="1:8" ht="13.50" thickBot="1" customHeight="1">
      <c r="A17" s="14"/>
      <c r="B17" s="14"/>
      <c r="C17" s="14"/>
      <c r="D17" s="14"/>
      <c r="E17" s="14"/>
      <c r="F17" s="8" t="s">
        <v>33</v>
      </c>
      <c r="G17" s="8"/>
      <c r="H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50.960000</v>
      </c>
    </row>
    <row r="18" spans="1:8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4"/>
      <c r="H18" s="14"/>
    </row>
    <row r="19" spans="1:8" ht="13.5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2">
        <v>0.027000</v>
      </c>
      <c r="G19" s="13">
        <v>4.620000</v>
      </c>
      <c r="H19" s="13">
        <f ca="1">ROUND(INDIRECT(ADDRESS(ROW()+(0), COLUMN()+(-2), 1))*INDIRECT(ADDRESS(ROW()+(0), COLUMN()+(-1), 1)), 2)</f>
        <v>0.120000</v>
      </c>
    </row>
    <row r="20" spans="1:8" ht="13.50" thickBot="1" customHeight="1">
      <c r="A20" s="14"/>
      <c r="B20" s="14"/>
      <c r="C20" s="14"/>
      <c r="D20" s="14"/>
      <c r="E20" s="14"/>
      <c r="F20" s="8" t="s">
        <v>38</v>
      </c>
      <c r="G20" s="8"/>
      <c r="H20" s="16">
        <f ca="1">ROUND(SUM(INDIRECT(ADDRESS(ROW()+(-1), COLUMN()+(0), 1))), 2)</f>
        <v>0.120000</v>
      </c>
    </row>
    <row r="21" spans="1:8" ht="13.50" thickBot="1" customHeight="1">
      <c r="A21" s="14">
        <v>3.000000</v>
      </c>
      <c r="B21" s="14"/>
      <c r="C21" s="14"/>
      <c r="D21" s="14"/>
      <c r="E21" s="17" t="s">
        <v>39</v>
      </c>
      <c r="F21" s="17"/>
      <c r="G21" s="14"/>
      <c r="H21" s="14"/>
    </row>
    <row r="22" spans="1:8" ht="13.50" thickBot="1" customHeight="1">
      <c r="A22" s="1" t="s">
        <v>40</v>
      </c>
      <c r="B22" s="1"/>
      <c r="C22" s="9" t="s">
        <v>41</v>
      </c>
      <c r="D22" s="9"/>
      <c r="E22" s="1" t="s">
        <v>42</v>
      </c>
      <c r="F22" s="10">
        <v>0.380000</v>
      </c>
      <c r="G22" s="11">
        <v>20.070000</v>
      </c>
      <c r="H22" s="11">
        <f ca="1">ROUND(INDIRECT(ADDRESS(ROW()+(0), COLUMN()+(-2), 1))*INDIRECT(ADDRESS(ROW()+(0), COLUMN()+(-1), 1)), 2)</f>
        <v>7.630000</v>
      </c>
    </row>
    <row r="23" spans="1:8" ht="13.50" thickBot="1" customHeight="1">
      <c r="A23" s="1" t="s">
        <v>43</v>
      </c>
      <c r="B23" s="1"/>
      <c r="C23" s="9" t="s">
        <v>44</v>
      </c>
      <c r="D23" s="9"/>
      <c r="E23" s="1" t="s">
        <v>45</v>
      </c>
      <c r="F23" s="12">
        <v>0.741000</v>
      </c>
      <c r="G23" s="13">
        <v>13.170000</v>
      </c>
      <c r="H23" s="13">
        <f ca="1">ROUND(INDIRECT(ADDRESS(ROW()+(0), COLUMN()+(-2), 1))*INDIRECT(ADDRESS(ROW()+(0), COLUMN()+(-1), 1)), 2)</f>
        <v>9.760000</v>
      </c>
    </row>
    <row r="24" spans="1:8" ht="13.50" thickBot="1" customHeight="1">
      <c r="A24" s="14"/>
      <c r="B24" s="14"/>
      <c r="C24" s="14"/>
      <c r="D24" s="14"/>
      <c r="E24" s="14"/>
      <c r="F24" s="8" t="s">
        <v>46</v>
      </c>
      <c r="G24" s="8"/>
      <c r="H24" s="16">
        <f ca="1">ROUND(SUM(INDIRECT(ADDRESS(ROW()+(-1), COLUMN()+(0), 1)),INDIRECT(ADDRESS(ROW()+(-2), COLUMN()+(0), 1))), 2)</f>
        <v>17.390000</v>
      </c>
    </row>
    <row r="25" spans="1:8" ht="13.50" thickBot="1" customHeight="1">
      <c r="A25" s="14">
        <v>4.000000</v>
      </c>
      <c r="B25" s="14"/>
      <c r="C25" s="14"/>
      <c r="D25" s="14"/>
      <c r="E25" s="17" t="s">
        <v>47</v>
      </c>
      <c r="F25" s="17"/>
      <c r="G25" s="14"/>
      <c r="H25" s="14"/>
    </row>
    <row r="26" spans="1:8" ht="13.50" thickBot="1" customHeight="1">
      <c r="A26" s="18"/>
      <c r="B26" s="18"/>
      <c r="C26" s="19" t="s">
        <v>48</v>
      </c>
      <c r="D26" s="19"/>
      <c r="E26" s="18" t="s">
        <v>49</v>
      </c>
      <c r="F26" s="12">
        <v>2.000000</v>
      </c>
      <c r="G26" s="13">
        <f ca="1">ROUND(SUM(INDIRECT(ADDRESS(ROW()+(-2), COLUMN()+(1), 1)),INDIRECT(ADDRESS(ROW()+(-6), COLUMN()+(1), 1)),INDIRECT(ADDRESS(ROW()+(-9), COLUMN()+(1), 1))), 2)</f>
        <v>68.470000</v>
      </c>
      <c r="H26" s="13">
        <f ca="1">ROUND(INDIRECT(ADDRESS(ROW()+(0), COLUMN()+(-2), 1))*INDIRECT(ADDRESS(ROW()+(0), COLUMN()+(-1), 1))/100, 2)</f>
        <v>1.370000</v>
      </c>
    </row>
    <row r="27" spans="1:8" ht="13.50" thickBot="1" customHeight="1">
      <c r="A27" s="20" t="s">
        <v>50</v>
      </c>
      <c r="B27" s="20"/>
      <c r="C27" s="21"/>
      <c r="D27" s="21"/>
      <c r="E27" s="22"/>
      <c r="F27" s="23" t="s">
        <v>51</v>
      </c>
      <c r="G27" s="24"/>
      <c r="H27" s="25">
        <f ca="1">ROUND(SUM(INDIRECT(ADDRESS(ROW()+(-1), COLUMN()+(0), 1)),INDIRECT(ADDRESS(ROW()+(-3), COLUMN()+(0), 1)),INDIRECT(ADDRESS(ROW()+(-7), COLUMN()+(0), 1)),INDIRECT(ADDRESS(ROW()+(-10), COLUMN()+(0), 1))), 2)</f>
        <v>69.840000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