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<sst xmlns="http://schemas.openxmlformats.org/spreadsheetml/2006/main" count="44" uniqueCount="44">
  <si>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</si>
  <si>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IAV020</t>
  </si>
  <si>
    <t xml:space="preserve">Ud</t>
  </si>
  <si>
    <t xml:space="preserve">Portero electrónico individual.</t>
  </si>
  <si>
    <r>
      <rPr>
        <sz val="8.25"/>
        <color rgb="FF000000"/>
        <rFont val="Arial"/>
        <family val="2"/>
      </rPr>
      <t xml:space="preserve">Instalación de kit de portero electrónico antivandálico para vivienda unifamiliar compuesto de: placa exterior de calle antivandálica con pulsador de llamada, fuente de alimentación y teléfono. Incluso, abrepuertas, visera, cableado y cajas. El precio no incluye las ayudas de albañilería para instalaciones.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</si>
  <si>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</si>
  <si>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</si>
  <si>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</si>
  <si>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</si>
  <si>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</si>
  <si>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</si>
  <si>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</si>
  <si>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mt35aia010b</t>
  </si>
  <si>
    <t xml:space="preserve">m</t>
  </si>
  <si>
    <t xml:space="preserve">Tubo curvable de PVC, corrugado, de color negro, de 20 mm de diámetro nominal, para canalización empotrada en obra de albañilería (paredes y techos). Resistencia a la compresión 320 N, resistencia al impacto 1 julio, temperatura de trabajo -5°C hasta 60°C, con grado de protección IP545, no propagador de la llama.</t>
  </si>
  <si>
    <t xml:space="preserve">mt40pea030c</t>
  </si>
  <si>
    <t xml:space="preserve">m</t>
  </si>
  <si>
    <t xml:space="preserve">Cable paralelo formado por conductores de cobre de 2x1,0 mm².</t>
  </si>
  <si>
    <t xml:space="preserve">mt40pga010</t>
  </si>
  <si>
    <t xml:space="preserve">m</t>
  </si>
  <si>
    <t xml:space="preserve">Cable formado por conductores de cobre flexible de 8x0,22 mm², con aislamiento de PVC y vaina exterior de PVC blanco.</t>
  </si>
  <si>
    <t xml:space="preserve">mt40pga060</t>
  </si>
  <si>
    <t xml:space="preserve">Ud</t>
  </si>
  <si>
    <t xml:space="preserve">Visera, para placa de calle empotrada antivandálica.</t>
  </si>
  <si>
    <t xml:space="preserve">mt40pgk010a</t>
  </si>
  <si>
    <t xml:space="preserve">Ud</t>
  </si>
  <si>
    <t xml:space="preserve">Kit de portero electrónico, para vivienda unifamiliar, compuesto por placa de calle antivandálica con pulsador de llamada, caja de empotrar, fuente de alimentación y teléfono con botón de mando para el abrepuertas.</t>
  </si>
  <si>
    <t xml:space="preserve">mt40pga050a</t>
  </si>
  <si>
    <t xml:space="preserve">Ud</t>
  </si>
  <si>
    <t xml:space="preserve">Abrepuertas eléctrico de corriente alterna.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</si>
  <si>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</si>
  <si>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</si>
  <si>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</si>
  <si>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</si>
  <si>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Operario electricista.</t>
  </si>
  <si>
    <t xml:space="preserve">mo102</t>
  </si>
  <si>
    <t xml:space="preserve">h</t>
  </si>
  <si>
    <t xml:space="preserve">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</si>
  <si>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</si>
  <si>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</si>
  <si>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</si>
  <si>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</si>
  <si>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613,34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</si>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</sst>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36" customWidth="1"/>
    <col min="4" max="4" width="6.29" customWidth="1"/>
    <col min="5" max="5" width="74.46" customWidth="1"/>
    <col min="6" max="6" width="12.07" customWidth="1"/>
    <col min="7" max="7" width="11.90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17</v>
      </c>
      <c r="G10" s="12">
        <v>2.14</v>
      </c>
      <c r="H10" s="12">
        <f ca="1">ROUND(INDIRECT(ADDRESS(ROW()+(0), COLUMN()+(-2), 1))*INDIRECT(ADDRESS(ROW()+(0), COLUMN()+(-1), 1)), 2)</f>
        <v>36.38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7</v>
      </c>
      <c r="G11" s="12">
        <v>4.2</v>
      </c>
      <c r="H11" s="12">
        <f ca="1">ROUND(INDIRECT(ADDRESS(ROW()+(0), COLUMN()+(-2), 1))*INDIRECT(ADDRESS(ROW()+(0), COLUMN()+(-1), 1)), 2)</f>
        <v>29.4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10</v>
      </c>
      <c r="G12" s="12">
        <v>2.29</v>
      </c>
      <c r="H12" s="12">
        <f ca="1">ROUND(INDIRECT(ADDRESS(ROW()+(0), COLUMN()+(-2), 1))*INDIRECT(ADDRESS(ROW()+(0), COLUMN()+(-1), 1)), 2)</f>
        <v>22.9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71.44</v>
      </c>
      <c r="H13" s="12">
        <f ca="1">ROUND(INDIRECT(ADDRESS(ROW()+(0), COLUMN()+(-2), 1))*INDIRECT(ADDRESS(ROW()+(0), COLUMN()+(-1), 1)), 2)</f>
        <v>71.44</v>
      </c>
    </row>
    <row r="14" spans="1:8" ht="34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</v>
      </c>
      <c r="G14" s="12">
        <v>722.97</v>
      </c>
      <c r="H14" s="12">
        <f ca="1">ROUND(INDIRECT(ADDRESS(ROW()+(0), COLUMN()+(-2), 1))*INDIRECT(ADDRESS(ROW()+(0), COLUMN()+(-1), 1)), 2)</f>
        <v>722.97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1</v>
      </c>
      <c r="G15" s="14">
        <v>91.12</v>
      </c>
      <c r="H15" s="14">
        <f ca="1">ROUND(INDIRECT(ADDRESS(ROW()+(0), COLUMN()+(-2), 1))*INDIRECT(ADDRESS(ROW()+(0), COLUMN()+(-1), 1)), 2)</f>
        <v>91.12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974.21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1">
        <v>2.96</v>
      </c>
      <c r="G18" s="12">
        <v>32.35</v>
      </c>
      <c r="H18" s="12">
        <f ca="1">ROUND(INDIRECT(ADDRESS(ROW()+(0), COLUMN()+(-2), 1))*INDIRECT(ADDRESS(ROW()+(0), COLUMN()+(-1), 1)), 2)</f>
        <v>95.76</v>
      </c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2.96</v>
      </c>
      <c r="G19" s="14">
        <v>21.82</v>
      </c>
      <c r="H19" s="14">
        <f ca="1">ROUND(INDIRECT(ADDRESS(ROW()+(0), COLUMN()+(-2), 1))*INDIRECT(ADDRESS(ROW()+(0), COLUMN()+(-1), 1)), 2)</f>
        <v>64.59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1))), 2)</f>
        <v>160.35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20" t="s">
        <v>40</v>
      </c>
      <c r="D22" s="20"/>
      <c r="E22" s="19" t="s">
        <v>41</v>
      </c>
      <c r="F22" s="13">
        <v>2</v>
      </c>
      <c r="G22" s="14">
        <f ca="1">ROUND(SUM(INDIRECT(ADDRESS(ROW()+(-2), COLUMN()+(1), 1)),INDIRECT(ADDRESS(ROW()+(-6), COLUMN()+(1), 1))), 2)</f>
        <v>1134.56</v>
      </c>
      <c r="H22" s="14">
        <f ca="1">ROUND(INDIRECT(ADDRESS(ROW()+(0), COLUMN()+(-2), 1))*INDIRECT(ADDRESS(ROW()+(0), COLUMN()+(-1), 1))/100, 2)</f>
        <v>22.69</v>
      </c>
    </row>
    <row r="23" spans="1:8" ht="13.50" thickBot="1" customHeight="1">
      <c r="A23" s="21" t="s">
        <v>42</v>
      </c>
      <c r="B23" s="21"/>
      <c r="C23" s="22"/>
      <c r="D23" s="22"/>
      <c r="E23" s="23"/>
      <c r="F23" s="24" t="s">
        <v>43</v>
      </c>
      <c r="G23" s="25"/>
      <c r="H23" s="26">
        <f ca="1">ROUND(SUM(INDIRECT(ADDRESS(ROW()+(-1), COLUMN()+(0), 1)),INDIRECT(ADDRESS(ROW()+(-3), COLUMN()+(0), 1)),INDIRECT(ADDRESS(ROW()+(-7), COLUMN()+(0), 1))), 2)</f>
        <v>1157.25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