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<sst xmlns="http://schemas.openxmlformats.org/spreadsheetml/2006/main" count="47" uniqueCount="47">
  <si>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</si>
  <si>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IFW070</t>
  </si>
  <si>
    <t xml:space="preserve">Ud</t>
  </si>
  <si>
    <t xml:space="preserve">Caja de registro.</t>
  </si>
  <si>
    <r>
      <rPr>
        <sz val="8.25"/>
        <color rgb="FF000000"/>
        <rFont val="Arial"/>
        <family val="2"/>
      </rPr>
      <t xml:space="preserve">Suministro y montaje de caja de registro enterrada, de dimensiones interiores 30x30x30, prefabricada de polipropileno, sobre falso piso de concreto simple f'c=210 kg/cm² (21 MPa), no expuesto a ciclos de congelamiento y deshielo, exposición a sulfatos insignificante, sin requerimiento de permeabilidad, no expuesto a cloruros, tamaño máximo del agregado 19 mm, consistencia blanda de 15 cm de espesor, con tapa prefabricada de PVC,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</si>
  <si>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</si>
  <si>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</si>
  <si>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</si>
  <si>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</si>
  <si>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</si>
  <si>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</si>
  <si>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</si>
  <si>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mt10hmf055akb</t>
  </si>
  <si>
    <t xml:space="preserve">m³</t>
  </si>
  <si>
    <t xml:space="preserve">Concreto simple f'c=210 kg/cm² (21 MPa), no expuesto a ciclos de congelamiento y deshielo, exposición a sulfatos insignificante, sin requerimiento de permeabilidad, no expuesto a cloruros, tamaño máximo del agregado 19 mm, consistencia blanda, premezclado en planta, según el Reglamento Nacional de Edificaciones NTE E.060.</t>
  </si>
  <si>
    <t xml:space="preserve">mt11arp100a</t>
  </si>
  <si>
    <t xml:space="preserve">Ud</t>
  </si>
  <si>
    <t xml:space="preserve">Caja de registro de polipropileno, 30x30x30 cm.</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</si>
  <si>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</si>
  <si>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</si>
  <si>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</si>
  <si>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</si>
  <si>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</si>
  <si>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</si>
  <si>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</si>
  <si>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</si>
  <si>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</si>
  <si>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mt08adt010</t>
  </si>
  <si>
    <t xml:space="preserve">kg</t>
  </si>
  <si>
    <t xml:space="preserve">Aditivo hidrófugo para impermeabilización de morteros u concretos.</t>
  </si>
  <si>
    <t xml:space="preserve">mt11arp050c</t>
  </si>
  <si>
    <t xml:space="preserve">Ud</t>
  </si>
  <si>
    <t xml:space="preserve">Tapa de PVC, para cajas de registro de plomería de 30x30 cm, con cierre hermético al paso de los olores mefíticos.</t>
  </si>
  <si>
    <t xml:space="preserve">Subtotal materiales: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</si>
  <si>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</si>
  <si>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</si>
  <si>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</si>
  <si>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</si>
  <si>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</si>
  <si>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</si>
  <si>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</si>
  <si>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</si>
  <si>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</si>
  <si>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</si>
  <si>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</si>
  <si>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17,51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</si>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</sst>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8.16" customWidth="1"/>
    <col min="4" max="4" width="72.59"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0.054</v>
      </c>
      <c r="F10" s="12">
        <v>246.8</v>
      </c>
      <c r="G10" s="12">
        <f ca="1">ROUND(INDIRECT(ADDRESS(ROW()+(0), COLUMN()+(-2), 1))*INDIRECT(ADDRESS(ROW()+(0), COLUMN()+(-1), 1)), 2)</f>
        <v>13.33</v>
      </c>
    </row>
    <row r="11" spans="1:7" ht="13.50" thickBot="1" customHeight="1">
      <c r="A11" s="1" t="s">
        <v>15</v>
      </c>
      <c r="B11" s="1"/>
      <c r="C11" s="10" t="s">
        <v>16</v>
      </c>
      <c r="D11" s="1" t="s">
        <v>17</v>
      </c>
      <c r="E11" s="11">
        <v>1</v>
      </c>
      <c r="F11" s="12">
        <v>185.3</v>
      </c>
      <c r="G11" s="12">
        <f ca="1">ROUND(INDIRECT(ADDRESS(ROW()+(0), COLUMN()+(-2), 1))*INDIRECT(ADDRESS(ROW()+(0), COLUMN()+(-1), 1)), 2)</f>
        <v>185.3</v>
      </c>
    </row>
    <row r="12" spans="1:7" ht="13.50" thickBot="1" customHeight="1">
      <c r="A12" s="1" t="s">
        <v>18</v>
      </c>
      <c r="B12" s="1"/>
      <c r="C12" s="10" t="s">
        <v>19</v>
      </c>
      <c r="D12" s="1" t="s">
        <v>20</v>
      </c>
      <c r="E12" s="11">
        <v>0.006</v>
      </c>
      <c r="F12" s="12">
        <v>4.68</v>
      </c>
      <c r="G12" s="12">
        <f ca="1">ROUND(INDIRECT(ADDRESS(ROW()+(0), COLUMN()+(-2), 1))*INDIRECT(ADDRESS(ROW()+(0), COLUMN()+(-1), 1)), 2)</f>
        <v>0.03</v>
      </c>
    </row>
    <row r="13" spans="1:7" ht="13.50" thickBot="1" customHeight="1">
      <c r="A13" s="1" t="s">
        <v>21</v>
      </c>
      <c r="B13" s="1"/>
      <c r="C13" s="10" t="s">
        <v>22</v>
      </c>
      <c r="D13" s="1" t="s">
        <v>23</v>
      </c>
      <c r="E13" s="11">
        <v>0.01</v>
      </c>
      <c r="F13" s="12">
        <v>62.49</v>
      </c>
      <c r="G13" s="12">
        <f ca="1">ROUND(INDIRECT(ADDRESS(ROW()+(0), COLUMN()+(-2), 1))*INDIRECT(ADDRESS(ROW()+(0), COLUMN()+(-1), 1)), 2)</f>
        <v>0.62</v>
      </c>
    </row>
    <row r="14" spans="1:7" ht="13.50" thickBot="1" customHeight="1">
      <c r="A14" s="1" t="s">
        <v>24</v>
      </c>
      <c r="B14" s="1"/>
      <c r="C14" s="10" t="s">
        <v>25</v>
      </c>
      <c r="D14" s="1" t="s">
        <v>26</v>
      </c>
      <c r="E14" s="11">
        <v>3.038</v>
      </c>
      <c r="F14" s="12">
        <v>0.47</v>
      </c>
      <c r="G14" s="12">
        <f ca="1">ROUND(INDIRECT(ADDRESS(ROW()+(0), COLUMN()+(-2), 1))*INDIRECT(ADDRESS(ROW()+(0), COLUMN()+(-1), 1)), 2)</f>
        <v>1.43</v>
      </c>
    </row>
    <row r="15" spans="1:7" ht="13.50" thickBot="1" customHeight="1">
      <c r="A15" s="1" t="s">
        <v>27</v>
      </c>
      <c r="B15" s="1"/>
      <c r="C15" s="10" t="s">
        <v>28</v>
      </c>
      <c r="D15" s="1" t="s">
        <v>29</v>
      </c>
      <c r="E15" s="11">
        <v>0.061</v>
      </c>
      <c r="F15" s="12">
        <v>3.75</v>
      </c>
      <c r="G15" s="12">
        <f ca="1">ROUND(INDIRECT(ADDRESS(ROW()+(0), COLUMN()+(-2), 1))*INDIRECT(ADDRESS(ROW()+(0), COLUMN()+(-1), 1)), 2)</f>
        <v>0.23</v>
      </c>
    </row>
    <row r="16" spans="1:7" ht="24.00" thickBot="1" customHeight="1">
      <c r="A16" s="1" t="s">
        <v>30</v>
      </c>
      <c r="B16" s="1"/>
      <c r="C16" s="10" t="s">
        <v>31</v>
      </c>
      <c r="D16" s="1" t="s">
        <v>32</v>
      </c>
      <c r="E16" s="13">
        <v>1</v>
      </c>
      <c r="F16" s="14">
        <v>113.38</v>
      </c>
      <c r="G16" s="14">
        <f ca="1">ROUND(INDIRECT(ADDRESS(ROW()+(0), COLUMN()+(-2), 1))*INDIRECT(ADDRESS(ROW()+(0), COLUMN()+(-1), 1)), 2)</f>
        <v>113.38</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314.32</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0.617</v>
      </c>
      <c r="F19" s="12">
        <v>31.48</v>
      </c>
      <c r="G19" s="12">
        <f ca="1">ROUND(INDIRECT(ADDRESS(ROW()+(0), COLUMN()+(-2), 1))*INDIRECT(ADDRESS(ROW()+(0), COLUMN()+(-1), 1)), 2)</f>
        <v>19.42</v>
      </c>
    </row>
    <row r="20" spans="1:7" ht="13.50" thickBot="1" customHeight="1">
      <c r="A20" s="1" t="s">
        <v>38</v>
      </c>
      <c r="B20" s="1"/>
      <c r="C20" s="10" t="s">
        <v>39</v>
      </c>
      <c r="D20" s="1" t="s">
        <v>40</v>
      </c>
      <c r="E20" s="13">
        <v>0.456</v>
      </c>
      <c r="F20" s="14">
        <v>21.05</v>
      </c>
      <c r="G20" s="14">
        <f ca="1">ROUND(INDIRECT(ADDRESS(ROW()+(0), COLUMN()+(-2), 1))*INDIRECT(ADDRESS(ROW()+(0), COLUMN()+(-1), 1)), 2)</f>
        <v>9.6</v>
      </c>
    </row>
    <row r="21" spans="1:7" ht="13.50" thickBot="1" customHeight="1">
      <c r="A21" s="15"/>
      <c r="B21" s="15"/>
      <c r="C21" s="15"/>
      <c r="D21" s="15"/>
      <c r="E21" s="9" t="s">
        <v>41</v>
      </c>
      <c r="F21" s="9"/>
      <c r="G21" s="17">
        <f ca="1">ROUND(SUM(INDIRECT(ADDRESS(ROW()+(-1), COLUMN()+(0), 1)),INDIRECT(ADDRESS(ROW()+(-2), COLUMN()+(0), 1))), 2)</f>
        <v>29.02</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343.34</v>
      </c>
      <c r="G23" s="14">
        <f ca="1">ROUND(INDIRECT(ADDRESS(ROW()+(0), COLUMN()+(-2), 1))*INDIRECT(ADDRESS(ROW()+(0), COLUMN()+(-1), 1))/100, 2)</f>
        <v>6.87</v>
      </c>
    </row>
    <row r="24" spans="1:7" ht="13.50" thickBot="1" customHeight="1">
      <c r="A24" s="21" t="s">
        <v>45</v>
      </c>
      <c r="B24" s="21"/>
      <c r="C24" s="22"/>
      <c r="D24" s="23"/>
      <c r="E24" s="24" t="s">
        <v>46</v>
      </c>
      <c r="F24" s="25"/>
      <c r="G24" s="26">
        <f ca="1">ROUND(SUM(INDIRECT(ADDRESS(ROW()+(-1), COLUMN()+(0), 1)),INDIRECT(ADDRESS(ROW()+(-3), COLUMN()+(0), 1)),INDIRECT(ADDRESS(ROW()+(-7), COLUMN()+(0), 1))), 2)</f>
        <v>350.21</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