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<sst xmlns="http://schemas.openxmlformats.org/spreadsheetml/2006/main" count="29" uniqueCount="29">
  <si>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</si>
  <si>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IGD110</t>
  </si>
  <si>
    <t xml:space="preserve">Ud</t>
  </si>
  <si>
    <t xml:space="preserve">Tanque de gases licuados del petróleo (GLP), enterrado.</t>
  </si>
  <si>
    <r>
      <rPr>
        <b/>
        <sz val="7.80"/>
        <color rgb="FF000000"/>
        <rFont val="Arial"/>
        <family val="2"/>
      </rPr>
      <t xml:space="preserve">Tanque de gases licuados del petróleo (GLP), enterrado, de plancha de acero, "REPSOL", con una capacidad de 49500 litros</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</si>
  <si>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</si>
  <si>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</si>
  <si>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</si>
  <si>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</si>
  <si>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</si>
  <si>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</si>
  <si>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mt43dep020boib</t>
  </si>
  <si>
    <t xml:space="preserve">Ud</t>
  </si>
  <si>
    <t xml:space="preserve">Tanque homologado de gases licuados del petróleo (GLP), enterrado, de plancha de acero, "REPSOL", de 2200 mm de diámetro y 13720 mm de longitud, con una capacidad de 49500 litros. Tratamiento exterior: granallado SA 2 1/2, imprimación antioxidante y acabado con esmalte de poliuretano color negro. Incluso caja de registro de acero inoxidable con tapa, acceso de inspección, acceso de carga, indicador de nivel magnético, tubo buzo para toma de gas en fase líquida, valvulería, manómetro, tapón de drenaje, accesorios de conexión, borne de toma de tierra y elementos de protección según normativa.</t>
  </si>
  <si>
    <t xml:space="preserve">mq07gte010c</t>
  </si>
  <si>
    <t xml:space="preserve">h</t>
  </si>
  <si>
    <t xml:space="preserve">Grúa autopropulsada de brazo telescópico con una capacidad de elevación de 30 t y 27 m de altura máxima de trabajo.</t>
  </si>
  <si>
    <t xml:space="preserve">mo009</t>
  </si>
  <si>
    <t xml:space="preserve">h</t>
  </si>
  <si>
    <t xml:space="preserve">Operario instalador de gas.</t>
  </si>
  <si>
    <t xml:space="preserve">mo102</t>
  </si>
  <si>
    <t xml:space="preserve">h</t>
  </si>
  <si>
    <t xml:space="preserve">Oficial instalador de gas.</t>
  </si>
  <si>
    <t xml:space="preserve">%</t>
  </si>
  <si>
    <t xml:space="preserve">Medios auxiliares</t>
  </si>
  <si>
    <t xml:space="preserve">%</t>
  </si>
  <si>
    <t xml:space="preserve">Costes indirectos</t>
  </si>
  <si>
    <t xml:space="preserve">Coste de mantenimiento decenal: S/. 13.321,65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</si>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</sst>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7" customWidth="1"/>
    <col min="2" max="2" width="6.56" customWidth="1"/>
    <col min="3" max="3" width="0.87" customWidth="1"/>
    <col min="4" max="4" width="3.79" customWidth="1"/>
    <col min="5" max="5" width="68.92" customWidth="1"/>
    <col min="6" max="6" width="7.14" customWidth="1"/>
    <col min="7" max="7" width="10.78" customWidth="1"/>
    <col min="8" max="8" width="13.11"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12.0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88.80" thickBot="1" customHeight="1">
      <c r="A8" s="10" t="s">
        <v>11</v>
      </c>
      <c r="B8" s="10"/>
      <c r="C8" s="10"/>
      <c r="D8" s="12" t="s">
        <v>12</v>
      </c>
      <c r="E8" s="10" t="s">
        <v>13</v>
      </c>
      <c r="F8" s="14">
        <v>1.000000</v>
      </c>
      <c r="G8" s="16">
        <v>139335.670000</v>
      </c>
      <c r="H8" s="16">
        <f ca="1">ROUND(INDIRECT(ADDRESS(ROW()+(0), COLUMN()+(-2), 1))*INDIRECT(ADDRESS(ROW()+(0), COLUMN()+(-1), 1)), 2)</f>
        <v>139335.670000</v>
      </c>
    </row>
    <row r="9" spans="1:8" ht="21.60" thickBot="1" customHeight="1">
      <c r="A9" s="17" t="s">
        <v>14</v>
      </c>
      <c r="B9" s="17"/>
      <c r="C9" s="17"/>
      <c r="D9" s="18" t="s">
        <v>15</v>
      </c>
      <c r="E9" s="17" t="s">
        <v>16</v>
      </c>
      <c r="F9" s="19">
        <v>1.008000</v>
      </c>
      <c r="G9" s="20">
        <v>191.270000</v>
      </c>
      <c r="H9" s="20">
        <f ca="1">ROUND(INDIRECT(ADDRESS(ROW()+(0), COLUMN()+(-2), 1))*INDIRECT(ADDRESS(ROW()+(0), COLUMN()+(-1), 1)), 2)</f>
        <v>192.800000</v>
      </c>
    </row>
    <row r="10" spans="1:8" ht="12.00" thickBot="1" customHeight="1">
      <c r="A10" s="17" t="s">
        <v>17</v>
      </c>
      <c r="B10" s="17"/>
      <c r="C10" s="17"/>
      <c r="D10" s="18" t="s">
        <v>18</v>
      </c>
      <c r="E10" s="17" t="s">
        <v>19</v>
      </c>
      <c r="F10" s="19">
        <v>42.753000</v>
      </c>
      <c r="G10" s="20">
        <v>17.790000</v>
      </c>
      <c r="H10" s="20">
        <f ca="1">ROUND(INDIRECT(ADDRESS(ROW()+(0), COLUMN()+(-2), 1))*INDIRECT(ADDRESS(ROW()+(0), COLUMN()+(-1), 1)), 2)</f>
        <v>760.580000</v>
      </c>
    </row>
    <row r="11" spans="1:8" ht="12.00" thickBot="1" customHeight="1">
      <c r="A11" s="17" t="s">
        <v>20</v>
      </c>
      <c r="B11" s="17"/>
      <c r="C11" s="17"/>
      <c r="D11" s="21" t="s">
        <v>21</v>
      </c>
      <c r="E11" s="22" t="s">
        <v>22</v>
      </c>
      <c r="F11" s="23">
        <v>42.753000</v>
      </c>
      <c r="G11" s="24">
        <v>14.040000</v>
      </c>
      <c r="H11" s="24">
        <f ca="1">ROUND(INDIRECT(ADDRESS(ROW()+(0), COLUMN()+(-2), 1))*INDIRECT(ADDRESS(ROW()+(0), COLUMN()+(-1), 1)), 2)</f>
        <v>600.250000</v>
      </c>
    </row>
    <row r="12" spans="1:8" ht="12.00" thickBot="1" customHeight="1">
      <c r="A12" s="17"/>
      <c r="B12" s="17"/>
      <c r="C12" s="17"/>
      <c r="D12" s="12" t="s">
        <v>23</v>
      </c>
      <c r="E12" s="10" t="s">
        <v>24</v>
      </c>
      <c r="F12" s="14">
        <v>2.000000</v>
      </c>
      <c r="G12" s="16">
        <f ca="1">ROUND(SUM(INDIRECT(ADDRESS(ROW()+(-1), COLUMN()+(1), 1)),INDIRECT(ADDRESS(ROW()+(-2), COLUMN()+(1), 1)),INDIRECT(ADDRESS(ROW()+(-3), COLUMN()+(1), 1)),INDIRECT(ADDRESS(ROW()+(-4), COLUMN()+(1), 1))), 2)</f>
        <v>140889.300000</v>
      </c>
      <c r="H12" s="16">
        <f ca="1">ROUND(INDIRECT(ADDRESS(ROW()+(0), COLUMN()+(-2), 1))*INDIRECT(ADDRESS(ROW()+(0), COLUMN()+(-1), 1))/100, 2)</f>
        <v>2817.790000</v>
      </c>
    </row>
    <row r="13" spans="1:8" ht="12.00" thickBot="1" customHeight="1">
      <c r="A13" s="22"/>
      <c r="B13" s="22"/>
      <c r="C13" s="22"/>
      <c r="D13" s="21" t="s">
        <v>25</v>
      </c>
      <c r="E13" s="22" t="s">
        <v>26</v>
      </c>
      <c r="F13" s="23">
        <v>3.000000</v>
      </c>
      <c r="G13" s="24">
        <f ca="1">ROUND(SUM(INDIRECT(ADDRESS(ROW()+(-1), COLUMN()+(1), 1)),INDIRECT(ADDRESS(ROW()+(-2), COLUMN()+(1), 1)),INDIRECT(ADDRESS(ROW()+(-3), COLUMN()+(1), 1)),INDIRECT(ADDRESS(ROW()+(-4), COLUMN()+(1), 1)),INDIRECT(ADDRESS(ROW()+(-5), COLUMN()+(1), 1))), 2)</f>
        <v>143707.090000</v>
      </c>
      <c r="H13" s="24">
        <f ca="1">ROUND(INDIRECT(ADDRESS(ROW()+(0), COLUMN()+(-2), 1))*INDIRECT(ADDRESS(ROW()+(0), COLUMN()+(-1), 1))/100, 2)</f>
        <v>4311.210000</v>
      </c>
    </row>
    <row r="14" spans="1:8" ht="12.00" thickBot="1" customHeight="1">
      <c r="A14" s="6" t="s">
        <v>27</v>
      </c>
      <c r="B14" s="6"/>
      <c r="C14" s="6"/>
      <c r="D14" s="7"/>
      <c r="E14" s="7"/>
      <c r="F14" s="25"/>
      <c r="G14" s="6" t="s">
        <v>28</v>
      </c>
      <c r="H14" s="26">
        <f ca="1">ROUND(SUM(INDIRECT(ADDRESS(ROW()+(-1), COLUMN()+(0), 1)),INDIRECT(ADDRESS(ROW()+(-2), COLUMN()+(0), 1)),INDIRECT(ADDRESS(ROW()+(-3), COLUMN()+(0), 1)),INDIRECT(ADDRESS(ROW()+(-4), COLUMN()+(0), 1)),INDIRECT(ADDRESS(ROW()+(-5), COLUMN()+(0), 1)),INDIRECT(ADDRESS(ROW()+(-6), COLUMN()+(0), 1))), 2)</f>
        <v>148018.300000</v>
      </c>
    </row>
  </sheetData>
  <mergeCells count="11">
    <mergeCell ref="A1:H1"/>
    <mergeCell ref="C3:H3"/>
    <mergeCell ref="A4:H4"/>
    <mergeCell ref="A7:C7"/>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