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<sst xmlns="http://schemas.openxmlformats.org/spreadsheetml/2006/main" count="29" uniqueCount="29">
  <si>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</si>
  <si>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IVN040</t>
  </si>
  <si>
    <t xml:space="preserve">Ud</t>
  </si>
  <si>
    <t xml:space="preserve">Sombrerete.</t>
  </si>
  <si>
    <r>
      <rPr>
        <sz val="8.25"/>
        <color rgb="FF000000"/>
        <rFont val="Arial"/>
        <family val="2"/>
      </rPr>
      <t xml:space="preserve">Sombrerete contra la lluvia de plancha galvanizada, para ducto de salida de 125 mm de diámetro exterior en techo inclinado con cobertura de pizarra, acabado liso, con malla de protección contra la entrada de hojas y pájaros, babero de plomo y cuello de conexión a ducto.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</si>
  <si>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</si>
  <si>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</si>
  <si>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</si>
  <si>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</si>
  <si>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</si>
  <si>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</si>
  <si>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</si>
  <si>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mt42svs270al</t>
  </si>
  <si>
    <t xml:space="preserve">Ud</t>
  </si>
  <si>
    <t xml:space="preserve">Sombrerete contra la lluvia de plancha galvanizada, para ducto de salida de 125 mm de diámetro exterior en techo inclinado con cobertura de pizarra, acabado liso, con malla de protección contra la entrada de hojas y pájaros, babero de plomo y cuello de conexión a ducto.</t>
  </si>
  <si>
    <t xml:space="preserve">Subtotal materiales:</t>
  </si>
  <si>
    <t xml:space="preserve">Mano de obra</t>
  </si>
  <si>
    <t xml:space="preserve">mo020</t>
  </si>
  <si>
    <t xml:space="preserve">h</t>
  </si>
  <si>
    <t xml:space="preserve">Operario de construcción.</t>
  </si>
  <si>
    <t xml:space="preserve">mo112</t>
  </si>
  <si>
    <t xml:space="preserve">h</t>
  </si>
  <si>
    <t xml:space="preserve">Peón especializado de construcción.</t>
  </si>
  <si>
    <t xml:space="preserve">Subtotal mano de obra:</t>
  </si>
  <si>
    <t xml:space="preserve">Herramientas</t>
  </si>
  <si>
    <t xml:space="preserve">%</t>
  </si>
  <si>
    <t xml:space="preserve">Herramientas</t>
  </si>
  <si>
    <t xml:space="preserve">Coste de mantenimiento decenal: S/. 64,15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</si>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</sst>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563.9</v>
      </c>
      <c r="H10" s="14">
        <f ca="1">ROUND(INDIRECT(ADDRESS(ROW()+(0), COLUMN()+(-2), 1))*INDIRECT(ADDRESS(ROW()+(0), COLUMN()+(-1), 1)), 2)</f>
        <v>563.9</v>
      </c>
    </row>
    <row r="11" spans="1:8" ht="13.50" thickBot="1" customHeight="1">
      <c r="A11" s="15"/>
      <c r="B11" s="15"/>
      <c r="C11" s="15"/>
      <c r="D11" s="15"/>
      <c r="E11" s="15"/>
      <c r="F11" s="9" t="s">
        <v>15</v>
      </c>
      <c r="G11" s="9"/>
      <c r="H11" s="17">
        <f ca="1">ROUND(SUM(INDIRECT(ADDRESS(ROW()+(-1), COLUMN()+(0), 1))), 2)</f>
        <v>563.9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0.185</v>
      </c>
      <c r="G13" s="13">
        <v>31.48</v>
      </c>
      <c r="H13" s="13">
        <f ca="1">ROUND(INDIRECT(ADDRESS(ROW()+(0), COLUMN()+(-2), 1))*INDIRECT(ADDRESS(ROW()+(0), COLUMN()+(-1), 1)), 2)</f>
        <v>5.82</v>
      </c>
    </row>
    <row r="14" spans="1:8" ht="13.50" thickBot="1" customHeight="1">
      <c r="A14" s="1" t="s">
        <v>20</v>
      </c>
      <c r="B14" s="1"/>
      <c r="C14" s="10" t="s">
        <v>21</v>
      </c>
      <c r="D14" s="10"/>
      <c r="E14" s="1" t="s">
        <v>22</v>
      </c>
      <c r="F14" s="12">
        <v>0.093</v>
      </c>
      <c r="G14" s="14">
        <v>21.39</v>
      </c>
      <c r="H14" s="14">
        <f ca="1">ROUND(INDIRECT(ADDRESS(ROW()+(0), COLUMN()+(-2), 1))*INDIRECT(ADDRESS(ROW()+(0), COLUMN()+(-1), 1)), 2)</f>
        <v>1.99</v>
      </c>
    </row>
    <row r="15" spans="1:8" ht="13.50" thickBot="1" customHeight="1">
      <c r="A15" s="15"/>
      <c r="B15" s="15"/>
      <c r="C15" s="15"/>
      <c r="D15" s="15"/>
      <c r="E15" s="15"/>
      <c r="F15" s="9" t="s">
        <v>23</v>
      </c>
      <c r="G15" s="9"/>
      <c r="H15" s="17">
        <f ca="1">ROUND(SUM(INDIRECT(ADDRESS(ROW()+(-1), COLUMN()+(0), 1)),INDIRECT(ADDRESS(ROW()+(-2), COLUMN()+(0), 1))), 2)</f>
        <v>7.81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571.71</v>
      </c>
      <c r="H17" s="14">
        <f ca="1">ROUND(INDIRECT(ADDRESS(ROW()+(0), COLUMN()+(-2), 1))*INDIRECT(ADDRESS(ROW()+(0), COLUMN()+(-1), 1))/100, 2)</f>
        <v>11.43</v>
      </c>
    </row>
    <row r="18" spans="1:8" ht="13.50" thickBot="1" customHeight="1">
      <c r="A18" s="21" t="s">
        <v>27</v>
      </c>
      <c r="B18" s="21"/>
      <c r="C18" s="22"/>
      <c r="D18" s="22"/>
      <c r="E18" s="23"/>
      <c r="F18" s="24" t="s">
        <v>28</v>
      </c>
      <c r="G18" s="25"/>
      <c r="H18" s="26">
        <f ca="1">ROUND(SUM(INDIRECT(ADDRESS(ROW()+(-1), COLUMN()+(0), 1)),INDIRECT(ADDRESS(ROW()+(-3), COLUMN()+(0), 1)),INDIRECT(ADDRESS(ROW()+(-7), COLUMN()+(0), 1))), 2)</f>
        <v>583.14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