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<sst xmlns="http://schemas.openxmlformats.org/spreadsheetml/2006/main" count="32" uniqueCount="32">
  <si>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</si>
  <si>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LFM110</t>
  </si>
  <si>
    <t xml:space="preserve">Ud</t>
  </si>
  <si>
    <t xml:space="preserve">Block de puerta cortafuegos, de madera.</t>
  </si>
  <si>
    <r>
      <rPr>
        <sz val="8.25"/>
        <color rgb="FF000000"/>
        <rFont val="Arial"/>
        <family val="2"/>
      </rPr>
      <t xml:space="preserve">Block de puerta cortafuegos homologada, de madera, EI2 30-C5, de una hoja, lisa, de 203x82,5x4,5 cm, compuesto por alma de tablero aglomerado de partículas ignífugo, recubierto con laminado de alta presión (HPL), formado por varias capas de papel kraft impregnadas en resina fenólica, cantos de placa laminada compacta de alta presión (HPL), bastidor de madera maciza y marco de madera maciza,. Incluso tapacantos en ambas caras, pernios, manilla y cerradura de acero inoxidable, accesorios, herrería de colgar, juntas intumescentes, cierrapuertas aéreo, dispositivos de seguridad y espuma de poliuretano para relleno de la holgura entre marco y paramento. El precio incluye la colocación en obra del marco y fijado con tornillos.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</si>
  <si>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</si>
  <si>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</si>
  <si>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</si>
  <si>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</si>
  <si>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</si>
  <si>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</si>
  <si>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</si>
  <si>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mt22bcf030aa</t>
  </si>
  <si>
    <t xml:space="preserve">Ud</t>
  </si>
  <si>
    <t xml:space="preserve">Block de puerta cortafuegos homologada, de madera, EI2 30-C5, de una hoja, lisa, de 203x82,5x4,5 cm, compuesto por alma de tablero aglomerado de partículas ignífugo, recubierto con laminado de alta presión (HPL), formado por varias capas de papel kraft impregnadas en resina fenólica, cantos de placa laminada compacta de alta presión (HPL), bastidor de madera maciza y marco de madera maciza, con tapacantos en ambas caras, pernios, manilla y cerradura de acero inoxidable, accesorios y herrería de colgar, juntas intumescentes, dos placas aislantes y termoexpandibles en el cajeado de la cerradura, con función antipánico, cierrapuertas aéreo, y dispositivos de seguridad.</t>
  </si>
  <si>
    <t xml:space="preserve">mt22www041a</t>
  </si>
  <si>
    <t xml:space="preserve">Ud</t>
  </si>
  <si>
    <t xml:space="preserve">Aerosol de 750 ml de espuma adhesiva autoexpansiva, ignífuga, de poliuretano monocomponente, con una resistencia al fuego de 240 minutos, Euroclase B-s2, d0 de reacción al fuego, de 18 kg/m³ de densidad, conductividad térmica 0,04 W/(mK), elongación hasta rotura 18% y 8 N/cm² de resistencia a tracción, estable de -40°C a 100°C; para aplicar con pistola.</t>
  </si>
  <si>
    <t xml:space="preserve">Subtotal materiales:</t>
  </si>
  <si>
    <t xml:space="preserve">Mano de obra</t>
  </si>
  <si>
    <t xml:space="preserve">mo017</t>
  </si>
  <si>
    <t xml:space="preserve">h</t>
  </si>
  <si>
    <t xml:space="preserve">Operario carpintero.</t>
  </si>
  <si>
    <t xml:space="preserve">mo058</t>
  </si>
  <si>
    <t xml:space="preserve">h</t>
  </si>
  <si>
    <t xml:space="preserve">Oficial carpintero.</t>
  </si>
  <si>
    <t xml:space="preserve">Subtotal mano de obra:</t>
  </si>
  <si>
    <t xml:space="preserve">Herramientas</t>
  </si>
  <si>
    <t xml:space="preserve">%</t>
  </si>
  <si>
    <t xml:space="preserve">Herramientas</t>
  </si>
  <si>
    <t xml:space="preserve">Coste de mantenimiento decenal: S/. 115,26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</si>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</sst>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65" customWidth="1"/>
    <col min="4" max="4" width="72.42"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1">
        <v>1</v>
      </c>
      <c r="F10" s="12">
        <v>945.19</v>
      </c>
      <c r="G10" s="12">
        <f ca="1">ROUND(INDIRECT(ADDRESS(ROW()+(0), COLUMN()+(-2), 1))*INDIRECT(ADDRESS(ROW()+(0), COLUMN()+(-1), 1)), 2)</f>
        <v>945.19</v>
      </c>
    </row>
    <row r="11" spans="1:7" ht="55.50" thickBot="1" customHeight="1">
      <c r="A11" s="1" t="s">
        <v>15</v>
      </c>
      <c r="B11" s="1"/>
      <c r="C11" s="10" t="s">
        <v>16</v>
      </c>
      <c r="D11" s="1" t="s">
        <v>17</v>
      </c>
      <c r="E11" s="13">
        <v>0.1</v>
      </c>
      <c r="F11" s="14">
        <v>43.56</v>
      </c>
      <c r="G11" s="14">
        <f ca="1">ROUND(INDIRECT(ADDRESS(ROW()+(0), COLUMN()+(-2), 1))*INDIRECT(ADDRESS(ROW()+(0), COLUMN()+(-1), 1)), 2)</f>
        <v>4.36</v>
      </c>
    </row>
    <row r="12" spans="1:7" ht="13.50" thickBot="1" customHeight="1">
      <c r="A12" s="15"/>
      <c r="B12" s="15"/>
      <c r="C12" s="15"/>
      <c r="D12" s="15"/>
      <c r="E12" s="9" t="s">
        <v>18</v>
      </c>
      <c r="F12" s="9"/>
      <c r="G12" s="17">
        <f ca="1">ROUND(SUM(INDIRECT(ADDRESS(ROW()+(-1), COLUMN()+(0), 1)),INDIRECT(ADDRESS(ROW()+(-2), COLUMN()+(0), 1))), 2)</f>
        <v>949.55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1.542</v>
      </c>
      <c r="F14" s="12">
        <v>31.94</v>
      </c>
      <c r="G14" s="12">
        <f ca="1">ROUND(INDIRECT(ADDRESS(ROW()+(0), COLUMN()+(-2), 1))*INDIRECT(ADDRESS(ROW()+(0), COLUMN()+(-1), 1)), 2)</f>
        <v>49.25</v>
      </c>
    </row>
    <row r="15" spans="1:7" ht="13.50" thickBot="1" customHeight="1">
      <c r="A15" s="1" t="s">
        <v>23</v>
      </c>
      <c r="B15" s="1"/>
      <c r="C15" s="10" t="s">
        <v>24</v>
      </c>
      <c r="D15" s="1" t="s">
        <v>25</v>
      </c>
      <c r="E15" s="13">
        <v>1.295</v>
      </c>
      <c r="F15" s="14">
        <v>21.99</v>
      </c>
      <c r="G15" s="14">
        <f ca="1">ROUND(INDIRECT(ADDRESS(ROW()+(0), COLUMN()+(-2), 1))*INDIRECT(ADDRESS(ROW()+(0), COLUMN()+(-1), 1)), 2)</f>
        <v>28.48</v>
      </c>
    </row>
    <row r="16" spans="1:7" ht="13.50" thickBot="1" customHeight="1">
      <c r="A16" s="15"/>
      <c r="B16" s="15"/>
      <c r="C16" s="15"/>
      <c r="D16" s="15"/>
      <c r="E16" s="9" t="s">
        <v>26</v>
      </c>
      <c r="F16" s="9"/>
      <c r="G16" s="17">
        <f ca="1">ROUND(SUM(INDIRECT(ADDRESS(ROW()+(-1), COLUMN()+(0), 1)),INDIRECT(ADDRESS(ROW()+(-2), COLUMN()+(0), 1))), 2)</f>
        <v>77.73</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1027.28</v>
      </c>
      <c r="G18" s="14">
        <f ca="1">ROUND(INDIRECT(ADDRESS(ROW()+(0), COLUMN()+(-2), 1))*INDIRECT(ADDRESS(ROW()+(0), COLUMN()+(-1), 1))/100, 2)</f>
        <v>20.55</v>
      </c>
    </row>
    <row r="19" spans="1:7" ht="13.50" thickBot="1" customHeight="1">
      <c r="A19" s="21" t="s">
        <v>30</v>
      </c>
      <c r="B19" s="21"/>
      <c r="C19" s="22"/>
      <c r="D19" s="23"/>
      <c r="E19" s="24" t="s">
        <v>31</v>
      </c>
      <c r="F19" s="25"/>
      <c r="G19" s="26">
        <f ca="1">ROUND(SUM(INDIRECT(ADDRESS(ROW()+(-1), COLUMN()+(0), 1)),INDIRECT(ADDRESS(ROW()+(-3), COLUMN()+(0), 1)),INDIRECT(ADDRESS(ROW()+(-7), COLUMN()+(0), 1))), 2)</f>
        <v>1047.83</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