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<sst xmlns="http://schemas.openxmlformats.org/spreadsheetml/2006/main" count="50" uniqueCount="50">
  <si>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</si>
  <si>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LPM200</t>
  </si>
  <si>
    <t xml:space="preserve">Ud</t>
  </si>
  <si>
    <t xml:space="preserve">Puerta de acceso de madera.</t>
  </si>
  <si>
    <r>
      <rPr>
        <sz val="7.80"/>
        <color rgb="FF000000"/>
        <rFont val="Arial"/>
        <family val="2"/>
      </rPr>
      <t xml:space="preserve">Puerta de entrada de </t>
    </r>
    <r>
      <rPr>
        <b/>
        <sz val="7.80"/>
        <color rgb="FF000000"/>
        <rFont val="Arial"/>
        <family val="2"/>
      </rPr>
      <t xml:space="preserve">210x90x4,5</t>
    </r>
    <r>
      <rPr>
        <sz val="7.80"/>
        <color rgb="FF000000"/>
        <rFont val="Arial"/>
        <family val="2"/>
      </rPr>
      <t xml:space="preserve"> cm, hoja </t>
    </r>
    <r>
      <rPr>
        <b/>
        <sz val="7.80"/>
        <color rgb="FF000000"/>
        <rFont val="Arial"/>
        <family val="2"/>
      </rPr>
      <t xml:space="preserve">de tablero de MDF de 3 mm de espesor, con chapa de madera de pino, relleno interior con parrilla tipo honey comb (panal de abeja) y bastidores de madera de pino con refuerzo para instalar la cerradura, barnizada en taller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maciza del mismo material y acabado que la hoja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</si>
  <si>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</si>
  <si>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</si>
  <si>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</si>
  <si>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</si>
  <si>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</si>
  <si>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</si>
  <si>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</si>
  <si>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mt22aap040pwa</t>
  </si>
  <si>
    <t xml:space="preserve">Ud</t>
  </si>
  <si>
    <t xml:space="preserve">Marco de madera maciza para puerta de una hoja, de 210x90x4,5 cm, con elementos de fijación.</t>
  </si>
  <si>
    <t xml:space="preserve">mt22ppe040dab</t>
  </si>
  <si>
    <t xml:space="preserve">Ud</t>
  </si>
  <si>
    <t xml:space="preserve">Hoja de puerta de acceso lisa de tablero de MDF de 3 mm de espesor, con chapa de madera de pino, barnizada en taller, de 210x90x4,5 cm, relleno interior con parrilla tipo honey comb (panal de abeja) y bastidores de madera de pino con refuerzo para instalar la cerradura.</t>
  </si>
  <si>
    <t xml:space="preserve">mt23ial010a</t>
  </si>
  <si>
    <t xml:space="preserve">Ud</t>
  </si>
  <si>
    <t xml:space="preserve">Bisagra de seguridad de 140x70 mm, en latón negro brillo, para puertas de acceso.</t>
  </si>
  <si>
    <t xml:space="preserve">mt23ppb031</t>
  </si>
  <si>
    <t xml:space="preserve">Ud</t>
  </si>
  <si>
    <t xml:space="preserve">Tornillo de latón 21/35 mm.</t>
  </si>
  <si>
    <t xml:space="preserve">mt23ppa010</t>
  </si>
  <si>
    <t xml:space="preserve">Ud</t>
  </si>
  <si>
    <t xml:space="preserve">Cerradura de embutir, frente, accesorios y tornillos de atado, para puertas de acceso.</t>
  </si>
  <si>
    <t xml:space="preserve">mt23hal010a</t>
  </si>
  <si>
    <t xml:space="preserve">Ud</t>
  </si>
  <si>
    <t xml:space="preserve">Juego de manija y escudo largo en el interior, en latón negro brillo, serie básica, para puertas de acceso.</t>
  </si>
  <si>
    <t xml:space="preserve">mt23hal020a</t>
  </si>
  <si>
    <t xml:space="preserve">Ud</t>
  </si>
  <si>
    <t xml:space="preserve">Tirador exterior con escudo en latón negro brillo, serie básica, para puertas de acceso.</t>
  </si>
  <si>
    <t xml:space="preserve">mt23hal100a</t>
  </si>
  <si>
    <t xml:space="preserve">Ud</t>
  </si>
  <si>
    <t xml:space="preserve">Mirilla óptica gran angular de 14 mm de diámetro y 35 a 60 mm de longitud, con tapa incorporada y acabado en latón negro brillo, serie básica, para puertas de acceso.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</si>
  <si>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</si>
  <si>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</si>
  <si>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</si>
  <si>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</si>
  <si>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</si>
  <si>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</si>
  <si>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</si>
  <si>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</si>
  <si>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</si>
  <si>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</si>
  <si>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</si>
  <si>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</si>
  <si>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55,73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</si>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</sst>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8.01" customWidth="1"/>
    <col min="3" max="3" width="1.17" customWidth="1"/>
    <col min="4" max="4" width="22.29" customWidth="1"/>
    <col min="5" max="5" width="25.50" customWidth="1"/>
    <col min="6" max="6" width="13.11" customWidth="1"/>
    <col min="7" max="7" width="2.62" customWidth="1"/>
    <col min="8" max="8" width="9.03" customWidth="1"/>
    <col min="9" max="9" width="6.56" customWidth="1"/>
    <col min="10" max="10" width="5.10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53.590000</v>
      </c>
      <c r="J9" s="15"/>
      <c r="K9" s="15">
        <f ca="1">ROUND(INDIRECT(ADDRESS(ROW()+(0), COLUMN()+(-4), 1))*INDIRECT(ADDRESS(ROW()+(0), COLUMN()+(-2), 1)), 2)</f>
        <v>53.590000</v>
      </c>
    </row>
    <row r="10" spans="1:11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179.380000</v>
      </c>
      <c r="J10" s="15"/>
      <c r="K10" s="15">
        <f ca="1">ROUND(INDIRECT(ADDRESS(ROW()+(0), COLUMN()+(-4), 1))*INDIRECT(ADDRESS(ROW()+(0), COLUMN()+(-2), 1)), 2)</f>
        <v>179.380000</v>
      </c>
    </row>
    <row r="11" spans="1:11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4.000000</v>
      </c>
      <c r="H11" s="14"/>
      <c r="I11" s="15">
        <v>19.620000</v>
      </c>
      <c r="J11" s="15"/>
      <c r="K11" s="15">
        <f ca="1">ROUND(INDIRECT(ADDRESS(ROW()+(0), COLUMN()+(-4), 1))*INDIRECT(ADDRESS(ROW()+(0), COLUMN()+(-2), 1)), 2)</f>
        <v>78.480000</v>
      </c>
    </row>
    <row r="12" spans="1:11" ht="12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24.000000</v>
      </c>
      <c r="H12" s="14"/>
      <c r="I12" s="15">
        <v>0.210000</v>
      </c>
      <c r="J12" s="15"/>
      <c r="K12" s="15">
        <f ca="1">ROUND(INDIRECT(ADDRESS(ROW()+(0), COLUMN()+(-4), 1))*INDIRECT(ADDRESS(ROW()+(0), COLUMN()+(-2), 1)), 2)</f>
        <v>5.040000</v>
      </c>
    </row>
    <row r="13" spans="1:11" ht="21.6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1.000000</v>
      </c>
      <c r="H13" s="14"/>
      <c r="I13" s="15">
        <v>63.410000</v>
      </c>
      <c r="J13" s="15"/>
      <c r="K13" s="15">
        <f ca="1">ROUND(INDIRECT(ADDRESS(ROW()+(0), COLUMN()+(-4), 1))*INDIRECT(ADDRESS(ROW()+(0), COLUMN()+(-2), 1)), 2)</f>
        <v>63.410000</v>
      </c>
    </row>
    <row r="14" spans="1:11" ht="21.6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1.000000</v>
      </c>
      <c r="H14" s="14"/>
      <c r="I14" s="15">
        <v>36.860000</v>
      </c>
      <c r="J14" s="15"/>
      <c r="K14" s="15">
        <f ca="1">ROUND(INDIRECT(ADDRESS(ROW()+(0), COLUMN()+(-4), 1))*INDIRECT(ADDRESS(ROW()+(0), COLUMN()+(-2), 1)), 2)</f>
        <v>36.860000</v>
      </c>
    </row>
    <row r="15" spans="1:11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1.000000</v>
      </c>
      <c r="H15" s="14"/>
      <c r="I15" s="15">
        <v>28.790000</v>
      </c>
      <c r="J15" s="15"/>
      <c r="K15" s="15">
        <f ca="1">ROUND(INDIRECT(ADDRESS(ROW()+(0), COLUMN()+(-4), 1))*INDIRECT(ADDRESS(ROW()+(0), COLUMN()+(-2), 1)), 2)</f>
        <v>28.790000</v>
      </c>
    </row>
    <row r="16" spans="1:11" ht="31.2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6">
        <v>1.000000</v>
      </c>
      <c r="H16" s="16"/>
      <c r="I16" s="17">
        <v>3.650000</v>
      </c>
      <c r="J16" s="17"/>
      <c r="K16" s="17">
        <f ca="1">ROUND(INDIRECT(ADDRESS(ROW()+(0), COLUMN()+(-4), 1))*INDIRECT(ADDRESS(ROW()+(0), COLUMN()+(-2), 1)), 2)</f>
        <v>3.650000</v>
      </c>
    </row>
    <row r="17" spans="1:11" ht="12.00" thickBot="1" customHeight="1">
      <c r="A17" s="18"/>
      <c r="B17" s="18"/>
      <c r="C17" s="18"/>
      <c r="D17" s="18"/>
      <c r="E17" s="18"/>
      <c r="F17" s="18"/>
      <c r="G17" s="12" t="s">
        <v>36</v>
      </c>
      <c r="H17" s="12"/>
      <c r="I17" s="12"/>
      <c r="J17" s="12"/>
      <c r="K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449.200000</v>
      </c>
    </row>
    <row r="18" spans="1:11" ht="12.00" thickBot="1" customHeight="1">
      <c r="A18" s="18">
        <v>2.000000</v>
      </c>
      <c r="B18" s="18"/>
      <c r="C18" s="21" t="s">
        <v>37</v>
      </c>
      <c r="D18" s="21"/>
      <c r="E18" s="21"/>
      <c r="F18" s="21"/>
      <c r="G18" s="21"/>
      <c r="H18" s="21"/>
      <c r="I18" s="18"/>
      <c r="J18" s="18"/>
      <c r="K18" s="18"/>
    </row>
    <row r="19" spans="1:11" ht="12.00" thickBot="1" customHeight="1">
      <c r="A19" s="1" t="s">
        <v>38</v>
      </c>
      <c r="B19" s="13" t="s">
        <v>39</v>
      </c>
      <c r="C19" s="1" t="s">
        <v>40</v>
      </c>
      <c r="D19" s="1"/>
      <c r="E19" s="1"/>
      <c r="F19" s="1"/>
      <c r="G19" s="14">
        <v>1.782000</v>
      </c>
      <c r="H19" s="14"/>
      <c r="I19" s="15">
        <v>15.890000</v>
      </c>
      <c r="J19" s="15"/>
      <c r="K19" s="15">
        <f ca="1">ROUND(INDIRECT(ADDRESS(ROW()+(0), COLUMN()+(-4), 1))*INDIRECT(ADDRESS(ROW()+(0), COLUMN()+(-2), 1)), 2)</f>
        <v>28.320000</v>
      </c>
    </row>
    <row r="20" spans="1:11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6">
        <v>1.782000</v>
      </c>
      <c r="H20" s="16"/>
      <c r="I20" s="17">
        <v>10.750000</v>
      </c>
      <c r="J20" s="17"/>
      <c r="K20" s="17">
        <f ca="1">ROUND(INDIRECT(ADDRESS(ROW()+(0), COLUMN()+(-4), 1))*INDIRECT(ADDRESS(ROW()+(0), COLUMN()+(-2), 1)), 2)</f>
        <v>19.160000</v>
      </c>
    </row>
    <row r="21" spans="1:11" ht="12.00" thickBot="1" customHeight="1">
      <c r="A21" s="18"/>
      <c r="B21" s="18"/>
      <c r="C21" s="18"/>
      <c r="D21" s="18"/>
      <c r="E21" s="18"/>
      <c r="F21" s="18"/>
      <c r="G21" s="12" t="s">
        <v>44</v>
      </c>
      <c r="H21" s="12"/>
      <c r="I21" s="12"/>
      <c r="J21" s="12"/>
      <c r="K21" s="20">
        <f ca="1">ROUND(SUM(INDIRECT(ADDRESS(ROW()+(-1), COLUMN()+(0), 1)),INDIRECT(ADDRESS(ROW()+(-2), COLUMN()+(0), 1))), 2)</f>
        <v>47.480000</v>
      </c>
    </row>
    <row r="22" spans="1:11" ht="12.00" thickBot="1" customHeight="1">
      <c r="A22" s="18">
        <v>3.000000</v>
      </c>
      <c r="B22" s="18"/>
      <c r="C22" s="21" t="s">
        <v>45</v>
      </c>
      <c r="D22" s="21"/>
      <c r="E22" s="21"/>
      <c r="F22" s="21"/>
      <c r="G22" s="21"/>
      <c r="H22" s="21"/>
      <c r="I22" s="18"/>
      <c r="J22" s="18"/>
      <c r="K22" s="18"/>
    </row>
    <row r="23" spans="1:11" ht="12.00" thickBot="1" customHeight="1">
      <c r="A23" s="22"/>
      <c r="B23" s="23" t="s">
        <v>46</v>
      </c>
      <c r="C23" s="22" t="s">
        <v>47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1))), 2)</f>
        <v>496.680000</v>
      </c>
      <c r="J23" s="17"/>
      <c r="K23" s="17">
        <f ca="1">ROUND(INDIRECT(ADDRESS(ROW()+(0), COLUMN()+(-4), 1))*INDIRECT(ADDRESS(ROW()+(0), COLUMN()+(-2), 1))/100, 2)</f>
        <v>9.930000</v>
      </c>
    </row>
    <row r="24" spans="1:11" ht="12.00" thickBot="1" customHeight="1">
      <c r="A24" s="6" t="s">
        <v>48</v>
      </c>
      <c r="B24" s="7"/>
      <c r="C24" s="8"/>
      <c r="D24" s="8"/>
      <c r="E24" s="8"/>
      <c r="F24" s="8"/>
      <c r="G24" s="24" t="s">
        <v>49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1))), 2)</f>
        <v>506.610000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