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<sst xmlns="http://schemas.openxmlformats.org/spreadsheetml/2006/main" count="48" uniqueCount="48">
  <si>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</si>
  <si>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LVT022</t>
  </si>
  <si>
    <t xml:space="preserve">Ud</t>
  </si>
  <si>
    <t xml:space="preserve">Cierrapuertas para puerta de vidrio templado.</t>
  </si>
  <si>
    <r>
      <rPr>
        <sz val="8.25"/>
        <color rgb="FF000000"/>
        <rFont val="Arial"/>
        <family val="2"/>
      </rPr>
      <t xml:space="preserve">Cierrapuertas para puerta de vidrio templado, de acero inoxidable AISI 304, empotrado en el pavimento, recibido con mortero de cemento, confeccionado en obra, dosificación 1:6.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</si>
  <si>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</si>
  <si>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</si>
  <si>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</si>
  <si>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</si>
  <si>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</si>
  <si>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</si>
  <si>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</si>
  <si>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</si>
  <si>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</si>
  <si>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</si>
  <si>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</si>
  <si>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</si>
  <si>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</si>
  <si>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mt08cem000b</t>
  </si>
  <si>
    <t xml:space="preserve">kg</t>
  </si>
  <si>
    <t xml:space="preserve">Cemento gris en sacos.</t>
  </si>
  <si>
    <t xml:space="preserve">mt21vts030</t>
  </si>
  <si>
    <t xml:space="preserve">Ud</t>
  </si>
  <si>
    <t xml:space="preserve">Cierrapuertas para puerta de vidrio, de acero inoxidable AISI 304, para empotrar en el pavimento.</t>
  </si>
  <si>
    <t xml:space="preserve">Subtotal materiales:</t>
  </si>
  <si>
    <t xml:space="preserve">Equipos</t>
  </si>
  <si>
    <t xml:space="preserve">mq06hor010</t>
  </si>
  <si>
    <t xml:space="preserve">h</t>
  </si>
  <si>
    <t xml:space="preserve">Mezcladora de concreto eléctrica con una capacidad de amasado de 160 l.</t>
  </si>
  <si>
    <t xml:space="preserve">Subtotal equipos:</t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</si>
  <si>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</si>
  <si>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</si>
  <si>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</si>
  <si>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</si>
  <si>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mo113</t>
  </si>
  <si>
    <t xml:space="preserve">h</t>
  </si>
  <si>
    <t xml:space="preserve">Peón de construcción.</t>
  </si>
  <si>
    <t xml:space="preserve">mo011</t>
  </si>
  <si>
    <t xml:space="preserve">h</t>
  </si>
  <si>
    <t xml:space="preserve">Operario de montaje.</t>
  </si>
  <si>
    <t xml:space="preserve">mo080</t>
  </si>
  <si>
    <t xml:space="preserve">h</t>
  </si>
  <si>
    <t xml:space="preserve">Oficial de montaje.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</si>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</sst>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53" customWidth="1"/>
    <col min="4" max="4" width="6.12" customWidth="1"/>
    <col min="5" max="5" width="72.08" customWidth="1"/>
    <col min="6" max="6" width="12.92" customWidth="1"/>
    <col min="7" max="7" width="13.09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0.006</v>
      </c>
      <c r="G10" s="12">
        <v>4.68</v>
      </c>
      <c r="H10" s="12">
        <f ca="1">ROUND(INDIRECT(ADDRESS(ROW()+(0), COLUMN()+(-2), 1))*INDIRECT(ADDRESS(ROW()+(0), COLUMN()+(-1), 1)), 2)</f>
        <v>0.03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0.002</v>
      </c>
      <c r="G11" s="12">
        <v>62.49</v>
      </c>
      <c r="H11" s="12">
        <f ca="1">ROUND(INDIRECT(ADDRESS(ROW()+(0), COLUMN()+(-2), 1))*INDIRECT(ADDRESS(ROW()+(0), COLUMN()+(-1), 1)), 2)</f>
        <v>0.12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0.25</v>
      </c>
      <c r="G12" s="12">
        <v>0.47</v>
      </c>
      <c r="H12" s="12">
        <f ca="1">ROUND(INDIRECT(ADDRESS(ROW()+(0), COLUMN()+(-2), 1))*INDIRECT(ADDRESS(ROW()+(0), COLUMN()+(-1), 1)), 2)</f>
        <v>0.12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</v>
      </c>
      <c r="G13" s="14">
        <v>573.22</v>
      </c>
      <c r="H13" s="14">
        <f ca="1">ROUND(INDIRECT(ADDRESS(ROW()+(0), COLUMN()+(-2), 1))*INDIRECT(ADDRESS(ROW()+(0), COLUMN()+(-1), 1)), 2)</f>
        <v>573.22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573.49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0.005</v>
      </c>
      <c r="G16" s="14">
        <v>10.45</v>
      </c>
      <c r="H16" s="14">
        <f ca="1">ROUND(INDIRECT(ADDRESS(ROW()+(0), COLUMN()+(-2), 1))*INDIRECT(ADDRESS(ROW()+(0), COLUMN()+(-1), 1)), 2)</f>
        <v>0.05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0.05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1">
        <v>0.74</v>
      </c>
      <c r="G19" s="12">
        <v>31.48</v>
      </c>
      <c r="H19" s="12">
        <f ca="1">ROUND(INDIRECT(ADDRESS(ROW()+(0), COLUMN()+(-2), 1))*INDIRECT(ADDRESS(ROW()+(0), COLUMN()+(-1), 1)), 2)</f>
        <v>23.3</v>
      </c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1">
        <v>0.185</v>
      </c>
      <c r="G20" s="12">
        <v>21.05</v>
      </c>
      <c r="H20" s="12">
        <f ca="1">ROUND(INDIRECT(ADDRESS(ROW()+(0), COLUMN()+(-2), 1))*INDIRECT(ADDRESS(ROW()+(0), COLUMN()+(-1), 1)), 2)</f>
        <v>3.89</v>
      </c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1">
        <v>0.37</v>
      </c>
      <c r="G21" s="12">
        <v>32.35</v>
      </c>
      <c r="H21" s="12">
        <f ca="1">ROUND(INDIRECT(ADDRESS(ROW()+(0), COLUMN()+(-2), 1))*INDIRECT(ADDRESS(ROW()+(0), COLUMN()+(-1), 1)), 2)</f>
        <v>11.97</v>
      </c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3">
        <v>0.086</v>
      </c>
      <c r="G22" s="14">
        <v>21.86</v>
      </c>
      <c r="H22" s="14">
        <f ca="1">ROUND(INDIRECT(ADDRESS(ROW()+(0), COLUMN()+(-2), 1))*INDIRECT(ADDRESS(ROW()+(0), COLUMN()+(-1), 1)), 2)</f>
        <v>1.88</v>
      </c>
    </row>
    <row r="23" spans="1:8" ht="13.50" thickBot="1" customHeight="1">
      <c r="A23" s="15"/>
      <c r="B23" s="15"/>
      <c r="C23" s="15"/>
      <c r="D23" s="15"/>
      <c r="E23" s="15"/>
      <c r="F23" s="9" t="s">
        <v>43</v>
      </c>
      <c r="G23" s="9"/>
      <c r="H23" s="17">
        <f ca="1">ROUND(SUM(INDIRECT(ADDRESS(ROW()+(-1), COLUMN()+(0), 1)),INDIRECT(ADDRESS(ROW()+(-2), COLUMN()+(0), 1)),INDIRECT(ADDRESS(ROW()+(-3), COLUMN()+(0), 1)),INDIRECT(ADDRESS(ROW()+(-4), COLUMN()+(0), 1))), 2)</f>
        <v>41.04</v>
      </c>
    </row>
    <row r="24" spans="1:8" ht="13.50" thickBot="1" customHeight="1">
      <c r="A24" s="15">
        <v>4</v>
      </c>
      <c r="B24" s="15"/>
      <c r="C24" s="15"/>
      <c r="D24" s="15"/>
      <c r="E24" s="18" t="s">
        <v>44</v>
      </c>
      <c r="F24" s="18"/>
      <c r="G24" s="15"/>
      <c r="H24" s="15"/>
    </row>
    <row r="25" spans="1:8" ht="13.50" thickBot="1" customHeight="1">
      <c r="A25" s="19"/>
      <c r="B25" s="19"/>
      <c r="C25" s="20" t="s">
        <v>45</v>
      </c>
      <c r="D25" s="20"/>
      <c r="E25" s="19" t="s">
        <v>46</v>
      </c>
      <c r="F25" s="13">
        <v>2</v>
      </c>
      <c r="G25" s="14">
        <f ca="1">ROUND(SUM(INDIRECT(ADDRESS(ROW()+(-2), COLUMN()+(1), 1)),INDIRECT(ADDRESS(ROW()+(-8), COLUMN()+(1), 1)),INDIRECT(ADDRESS(ROW()+(-11), COLUMN()+(1), 1))), 2)</f>
        <v>614.58</v>
      </c>
      <c r="H25" s="14">
        <f ca="1">ROUND(INDIRECT(ADDRESS(ROW()+(0), COLUMN()+(-2), 1))*INDIRECT(ADDRESS(ROW()+(0), COLUMN()+(-1), 1))/100, 2)</f>
        <v>12.29</v>
      </c>
    </row>
    <row r="26" spans="1:8" ht="13.50" thickBot="1" customHeight="1">
      <c r="A26" s="8"/>
      <c r="B26" s="8"/>
      <c r="C26" s="8"/>
      <c r="D26" s="8"/>
      <c r="E26" s="8"/>
      <c r="F26" s="21" t="s">
        <v>47</v>
      </c>
      <c r="G26" s="21"/>
      <c r="H26" s="22">
        <f ca="1">ROUND(SUM(INDIRECT(ADDRESS(ROW()+(-1), COLUMN()+(0), 1)),INDIRECT(ADDRESS(ROW()+(-3), COLUMN()+(0), 1)),INDIRECT(ADDRESS(ROW()+(-9), COLUMN()+(0), 1)),INDIRECT(ADDRESS(ROW()+(-12), COLUMN()+(0), 1))), 2)</f>
        <v>626.87</v>
      </c>
    </row>
  </sheetData>
  <mergeCells count="5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B26"/>
    <mergeCell ref="C26:D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