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<sst xmlns="http://schemas.openxmlformats.org/spreadsheetml/2006/main" count="32" uniqueCount="32">
  <si>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</si>
  <si>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NAQ030</t>
  </si>
  <si>
    <t xml:space="preserve">m²</t>
  </si>
  <si>
    <t xml:space="preserve">Aislamiento térmico por el interior de techos inclinados sobre espacio no habitable.</t>
  </si>
  <si>
    <r>
      <rPr>
        <sz val="8.25"/>
        <color rgb="FF000000"/>
        <rFont val="Arial"/>
        <family val="2"/>
      </rPr>
      <t xml:space="preserve">Aislamiento térmico por el interior de techos inclinados sobre espacio no habitable, formado por fieltro aislante de lana mineral, revestido por una de sus caras con un complejo de papel kraft con polietileno que actúa como barrera de vapor, de 80 mm de espesor, resistencia térmica 2 m²K/W, conductividad térmica 0,042 W/(mK), colocado a tope, simplemente apoyado. Incluso cinta autoadhesiva para sellado de juntas.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</si>
  <si>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</si>
  <si>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</si>
  <si>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</si>
  <si>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</si>
  <si>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</si>
  <si>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</si>
  <si>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</si>
  <si>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mt16lra040a</t>
  </si>
  <si>
    <t xml:space="preserve">m²</t>
  </si>
  <si>
    <t xml:space="preserve">Fieltro aislante de lana mineral, revestido por una de sus caras con un complejo de papel kraft con polietileno que actúa como barrera de vapor, de 80 mm de espesor, resistencia térmica 2 m²K/W, conductividad térmica 0,042 W/(mK).</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</si>
  <si>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</si>
  <si>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</si>
  <si>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</si>
  <si>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</si>
  <si>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</si>
  <si>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</si>
  <si>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</si>
  <si>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Operario en aislamiento.</t>
  </si>
  <si>
    <t xml:space="preserve">mo101</t>
  </si>
  <si>
    <t xml:space="preserve">h</t>
  </si>
  <si>
    <t xml:space="preserve">Oficial en aislamientos.</t>
  </si>
  <si>
    <t xml:space="preserve">Subtotal mano de obra:</t>
  </si>
  <si>
    <t xml:space="preserve">Herramientas</t>
  </si>
  <si>
    <t xml:space="preserve">%</t>
  </si>
  <si>
    <t xml:space="preserve">Herramientas</t>
  </si>
  <si>
    <t xml:space="preserve">Coste de mantenimiento decenal: S/. 0,63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</si>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</sst>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3.06" customWidth="1"/>
    <col min="3" max="3" width="3.23" customWidth="1"/>
    <col min="4" max="4" width="4.42" customWidth="1"/>
    <col min="5" max="5" width="76.50" customWidth="1"/>
    <col min="6" max="6" width="12.41" customWidth="1"/>
    <col min="7" max="7" width="11.5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1.000000</v>
      </c>
      <c r="B9" s="8"/>
      <c r="C9" s="8"/>
      <c r="D9" s="8"/>
      <c r="E9" s="9" t="s">
        <v>11</v>
      </c>
      <c r="F9" s="9"/>
      <c r="G9" s="8"/>
      <c r="H9" s="8"/>
    </row>
    <row r="10" spans="1:8" ht="34.50" thickBot="1" customHeight="1">
      <c r="A10" s="1" t="s">
        <v>12</v>
      </c>
      <c r="B10" s="1"/>
      <c r="C10" s="10" t="s">
        <v>13</v>
      </c>
      <c r="D10" s="10"/>
      <c r="E10" s="1" t="s">
        <v>14</v>
      </c>
      <c r="F10" s="11">
        <v>1.100000</v>
      </c>
      <c r="G10" s="12">
        <v>23.820000</v>
      </c>
      <c r="H10" s="12">
        <f ca="1">ROUND(INDIRECT(ADDRESS(ROW()+(0), COLUMN()+(-2), 1))*INDIRECT(ADDRESS(ROW()+(0), COLUMN()+(-1), 1)), 2)</f>
        <v>26.200000</v>
      </c>
    </row>
    <row r="11" spans="1:8" ht="13.50" thickBot="1" customHeight="1">
      <c r="A11" s="1" t="s">
        <v>15</v>
      </c>
      <c r="B11" s="1"/>
      <c r="C11" s="10" t="s">
        <v>16</v>
      </c>
      <c r="D11" s="10"/>
      <c r="E11" s="1" t="s">
        <v>17</v>
      </c>
      <c r="F11" s="13">
        <v>1.000000</v>
      </c>
      <c r="G11" s="14">
        <v>1.420000</v>
      </c>
      <c r="H11" s="14">
        <f ca="1">ROUND(INDIRECT(ADDRESS(ROW()+(0), COLUMN()+(-2), 1))*INDIRECT(ADDRESS(ROW()+(0), COLUMN()+(-1), 1)), 2)</f>
        <v>1.420000</v>
      </c>
    </row>
    <row r="12" spans="1:8" ht="13.50" thickBot="1" customHeight="1">
      <c r="A12" s="15"/>
      <c r="B12" s="15"/>
      <c r="C12" s="15"/>
      <c r="D12" s="15"/>
      <c r="E12" s="15"/>
      <c r="F12" s="9" t="s">
        <v>18</v>
      </c>
      <c r="G12" s="9"/>
      <c r="H12" s="17">
        <f ca="1">ROUND(SUM(INDIRECT(ADDRESS(ROW()+(-1), COLUMN()+(0), 1)),INDIRECT(ADDRESS(ROW()+(-2), COLUMN()+(0), 1))), 2)</f>
        <v>27.620000</v>
      </c>
    </row>
    <row r="13" spans="1:8" ht="13.50" thickBot="1" customHeight="1">
      <c r="A13" s="15">
        <v>2.000000</v>
      </c>
      <c r="B13" s="15"/>
      <c r="C13" s="15"/>
      <c r="D13" s="15"/>
      <c r="E13" s="18" t="s">
        <v>19</v>
      </c>
      <c r="F13" s="18"/>
      <c r="G13" s="15"/>
      <c r="H13" s="15"/>
    </row>
    <row r="14" spans="1:8" ht="13.50" thickBot="1" customHeight="1">
      <c r="A14" s="1" t="s">
        <v>20</v>
      </c>
      <c r="B14" s="1"/>
      <c r="C14" s="10" t="s">
        <v>21</v>
      </c>
      <c r="D14" s="10"/>
      <c r="E14" s="1" t="s">
        <v>22</v>
      </c>
      <c r="F14" s="11">
        <v>0.094000</v>
      </c>
      <c r="G14" s="12">
        <v>21.910000</v>
      </c>
      <c r="H14" s="12">
        <f ca="1">ROUND(INDIRECT(ADDRESS(ROW()+(0), COLUMN()+(-2), 1))*INDIRECT(ADDRESS(ROW()+(0), COLUMN()+(-1), 1)), 2)</f>
        <v>2.060000</v>
      </c>
    </row>
    <row r="15" spans="1:8" ht="13.50" thickBot="1" customHeight="1">
      <c r="A15" s="1" t="s">
        <v>23</v>
      </c>
      <c r="B15" s="1"/>
      <c r="C15" s="10" t="s">
        <v>24</v>
      </c>
      <c r="D15" s="10"/>
      <c r="E15" s="1" t="s">
        <v>25</v>
      </c>
      <c r="F15" s="13">
        <v>0.094000</v>
      </c>
      <c r="G15" s="14">
        <v>14.690000</v>
      </c>
      <c r="H15" s="14">
        <f ca="1">ROUND(INDIRECT(ADDRESS(ROW()+(0), COLUMN()+(-2), 1))*INDIRECT(ADDRESS(ROW()+(0), COLUMN()+(-1), 1)), 2)</f>
        <v>1.380000</v>
      </c>
    </row>
    <row r="16" spans="1:8" ht="13.50" thickBot="1" customHeight="1">
      <c r="A16" s="15"/>
      <c r="B16" s="15"/>
      <c r="C16" s="15"/>
      <c r="D16" s="15"/>
      <c r="E16" s="15"/>
      <c r="F16" s="9" t="s">
        <v>26</v>
      </c>
      <c r="G16" s="9"/>
      <c r="H16" s="17">
        <f ca="1">ROUND(SUM(INDIRECT(ADDRESS(ROW()+(-1), COLUMN()+(0), 1)),INDIRECT(ADDRESS(ROW()+(-2), COLUMN()+(0), 1))), 2)</f>
        <v>3.440000</v>
      </c>
    </row>
    <row r="17" spans="1:8" ht="13.50" thickBot="1" customHeight="1">
      <c r="A17" s="15">
        <v>3.000000</v>
      </c>
      <c r="B17" s="15"/>
      <c r="C17" s="15"/>
      <c r="D17" s="15"/>
      <c r="E17" s="18" t="s">
        <v>27</v>
      </c>
      <c r="F17" s="18"/>
      <c r="G17" s="15"/>
      <c r="H17" s="15"/>
    </row>
    <row r="18" spans="1:8" ht="13.50" thickBot="1" customHeight="1">
      <c r="A18" s="19"/>
      <c r="B18" s="19"/>
      <c r="C18" s="20" t="s">
        <v>28</v>
      </c>
      <c r="D18" s="20"/>
      <c r="E18" s="19" t="s">
        <v>29</v>
      </c>
      <c r="F18" s="13">
        <v>2.000000</v>
      </c>
      <c r="G18" s="14">
        <f ca="1">ROUND(SUM(INDIRECT(ADDRESS(ROW()+(-2), COLUMN()+(1), 1)),INDIRECT(ADDRESS(ROW()+(-6), COLUMN()+(1), 1))), 2)</f>
        <v>31.060000</v>
      </c>
      <c r="H18" s="14">
        <f ca="1">ROUND(INDIRECT(ADDRESS(ROW()+(0), COLUMN()+(-2), 1))*INDIRECT(ADDRESS(ROW()+(0), COLUMN()+(-1), 1))/100, 2)</f>
        <v>0.620000</v>
      </c>
    </row>
    <row r="19" spans="1:8" ht="13.50" thickBot="1" customHeight="1">
      <c r="A19" s="21" t="s">
        <v>30</v>
      </c>
      <c r="B19" s="21"/>
      <c r="C19" s="22"/>
      <c r="D19" s="22"/>
      <c r="E19" s="23"/>
      <c r="F19" s="24" t="s">
        <v>31</v>
      </c>
      <c r="G19" s="25"/>
      <c r="H19" s="26">
        <f ca="1">ROUND(SUM(INDIRECT(ADDRESS(ROW()+(-1), COLUMN()+(0), 1)),INDIRECT(ADDRESS(ROW()+(-3), COLUMN()+(0), 1)),INDIRECT(ADDRESS(ROW()+(-7), COLUMN()+(0), 1))), 2)</f>
        <v>31.680000</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