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<sst xmlns="http://schemas.openxmlformats.org/spreadsheetml/2006/main" count="29" uniqueCount="29">
  <si>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</si>
  <si>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NBQ010</t>
  </si>
  <si>
    <t xml:space="preserve">m²</t>
  </si>
  <si>
    <t xml:space="preserve">Aislamiento acústico para silenciador de celdillas, con paneles de lana mineral.</t>
  </si>
  <si>
    <r>
      <rPr>
        <sz val="8.25"/>
        <color rgb="FF000000"/>
        <rFont val="Arial"/>
        <family val="2"/>
      </rPr>
      <t xml:space="preserve">Aislamiento acústico formado por panel rígido de lana mineral conglomerada con resinas de 50 mm de espesor, revestido por una de sus caras con un velo mineral negro, resistencia térmica 1,4 m²K/W, conductividad térmica 0,035 W/(mK), densidad 50 kg/m³, calor específico 840 J/kgK y factor de resistencia a la difusión del vapor de agua 1, colocado en el interior de las celdillas del silenciador para ductos rectangulares.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</si>
  <si>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</si>
  <si>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</si>
  <si>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</si>
  <si>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</si>
  <si>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</si>
  <si>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</si>
  <si>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</si>
  <si>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mt16lki120ae</t>
  </si>
  <si>
    <t xml:space="preserve">m²</t>
  </si>
  <si>
    <t xml:space="preserve">Panel rígido de lana mineral conglomerada con resinas, revestido por una de sus caras con un velo mineral negro, de 50 mm de espesor, conductividad térmica 0,035 W/(mK), Euroclase A1 de reacción al fuego y densidad 50 kg/m³.</t>
  </si>
  <si>
    <t xml:space="preserve">Subtotal materiales:</t>
  </si>
  <si>
    <t xml:space="preserve">Mano de obra</t>
  </si>
  <si>
    <t xml:space="preserve">mo054</t>
  </si>
  <si>
    <t xml:space="preserve">h</t>
  </si>
  <si>
    <t xml:space="preserve">Operario en aislamiento.</t>
  </si>
  <si>
    <t xml:space="preserve">mo101</t>
  </si>
  <si>
    <t xml:space="preserve">h</t>
  </si>
  <si>
    <t xml:space="preserve">Oficial en aislamientos.</t>
  </si>
  <si>
    <t xml:space="preserve">Subtotal mano de obra:</t>
  </si>
  <si>
    <t xml:space="preserve">Herramientas</t>
  </si>
  <si>
    <t xml:space="preserve">%</t>
  </si>
  <si>
    <t xml:space="preserve">Herramientas</t>
  </si>
  <si>
    <t xml:space="preserve">Coste de mantenimiento decenal: S/. 2,56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</si>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</sst>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74" customWidth="1"/>
    <col min="3" max="3" width="2.55" customWidth="1"/>
    <col min="4" max="4" width="5.10" customWidth="1"/>
    <col min="5" max="5" width="75.99"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1.1</v>
      </c>
      <c r="G10" s="14">
        <v>39.27</v>
      </c>
      <c r="H10" s="14">
        <f ca="1">ROUND(INDIRECT(ADDRESS(ROW()+(0), COLUMN()+(-2), 1))*INDIRECT(ADDRESS(ROW()+(0), COLUMN()+(-1), 1)), 2)</f>
        <v>43.2</v>
      </c>
    </row>
    <row r="11" spans="1:8" ht="13.50" thickBot="1" customHeight="1">
      <c r="A11" s="15"/>
      <c r="B11" s="15"/>
      <c r="C11" s="15"/>
      <c r="D11" s="15"/>
      <c r="E11" s="15"/>
      <c r="F11" s="9" t="s">
        <v>15</v>
      </c>
      <c r="G11" s="9"/>
      <c r="H11" s="17">
        <f ca="1">ROUND(SUM(INDIRECT(ADDRESS(ROW()+(-1), COLUMN()+(0), 1))), 2)</f>
        <v>43.2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0.186</v>
      </c>
      <c r="G13" s="13">
        <v>22.27</v>
      </c>
      <c r="H13" s="13">
        <f ca="1">ROUND(INDIRECT(ADDRESS(ROW()+(0), COLUMN()+(-2), 1))*INDIRECT(ADDRESS(ROW()+(0), COLUMN()+(-1), 1)), 2)</f>
        <v>4.14</v>
      </c>
    </row>
    <row r="14" spans="1:8" ht="13.50" thickBot="1" customHeight="1">
      <c r="A14" s="1" t="s">
        <v>20</v>
      </c>
      <c r="B14" s="1"/>
      <c r="C14" s="10" t="s">
        <v>21</v>
      </c>
      <c r="D14" s="10"/>
      <c r="E14" s="1" t="s">
        <v>22</v>
      </c>
      <c r="F14" s="12">
        <v>0.186</v>
      </c>
      <c r="G14" s="14">
        <v>15</v>
      </c>
      <c r="H14" s="14">
        <f ca="1">ROUND(INDIRECT(ADDRESS(ROW()+(0), COLUMN()+(-2), 1))*INDIRECT(ADDRESS(ROW()+(0), COLUMN()+(-1), 1)), 2)</f>
        <v>2.79</v>
      </c>
    </row>
    <row r="15" spans="1:8" ht="13.50" thickBot="1" customHeight="1">
      <c r="A15" s="15"/>
      <c r="B15" s="15"/>
      <c r="C15" s="15"/>
      <c r="D15" s="15"/>
      <c r="E15" s="15"/>
      <c r="F15" s="9" t="s">
        <v>23</v>
      </c>
      <c r="G15" s="9"/>
      <c r="H15" s="17">
        <f ca="1">ROUND(SUM(INDIRECT(ADDRESS(ROW()+(-1), COLUMN()+(0), 1)),INDIRECT(ADDRESS(ROW()+(-2), COLUMN()+(0), 1))), 2)</f>
        <v>6.93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50.13</v>
      </c>
      <c r="H17" s="14">
        <f ca="1">ROUND(INDIRECT(ADDRESS(ROW()+(0), COLUMN()+(-2), 1))*INDIRECT(ADDRESS(ROW()+(0), COLUMN()+(-1), 1))/100, 2)</f>
        <v>1</v>
      </c>
    </row>
    <row r="18" spans="1:8" ht="13.50" thickBot="1" customHeight="1">
      <c r="A18" s="21" t="s">
        <v>27</v>
      </c>
      <c r="B18" s="21"/>
      <c r="C18" s="22"/>
      <c r="D18" s="22"/>
      <c r="E18" s="23"/>
      <c r="F18" s="24" t="s">
        <v>28</v>
      </c>
      <c r="G18" s="25"/>
      <c r="H18" s="26">
        <f ca="1">ROUND(SUM(INDIRECT(ADDRESS(ROW()+(-1), COLUMN()+(0), 1)),INDIRECT(ADDRESS(ROW()+(-3), COLUMN()+(0), 1)),INDIRECT(ADDRESS(ROW()+(-7), COLUMN()+(0), 1))), 2)</f>
        <v>51.13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