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<sst xmlns="http://schemas.openxmlformats.org/spreadsheetml/2006/main" count="38" uniqueCount="38">
  <si>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</si>
  <si>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NIN015</t>
  </si>
  <si>
    <t xml:space="preserve">m²</t>
  </si>
  <si>
    <t xml:space="preserve">Lámina para desolidarización bajo suelo cerámico o de piedra natural.</t>
  </si>
  <si>
    <r>
      <rPr>
        <sz val="8.25"/>
        <color rgb="FF000000"/>
        <rFont val="Arial"/>
        <family val="2"/>
      </rPr>
      <t xml:space="preserve">Lámina desolidarizante de estructura nodular de polietileno, de 1 m de anchura y 3 mm de espesor, para desolidarización bajo suelo cerámico o de piedra natural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</si>
  <si>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</si>
  <si>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</si>
  <si>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</si>
  <si>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</si>
  <si>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</si>
  <si>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</si>
  <si>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</si>
  <si>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</si>
  <si>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</si>
  <si>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</si>
  <si>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mt15rev180a</t>
  </si>
  <si>
    <t xml:space="preserve">m²</t>
  </si>
  <si>
    <t xml:space="preserve">Lámina desolidarizante de estructura nodular de polietileno, de 1 m de anchura y 3 mm de espesor, con ambas caras revestidas de geotextil no tejido de polipropileno, suministrada en rollos de 30 m de longitud.</t>
  </si>
  <si>
    <t xml:space="preserve">mt15rev170a</t>
  </si>
  <si>
    <t xml:space="preserve">kg</t>
  </si>
  <si>
    <t xml:space="preserve">Adhesivo, color marrón, para el sellado de juntas.</t>
  </si>
  <si>
    <t xml:space="preserve">mt15rev140a</t>
  </si>
  <si>
    <t xml:space="preserve">m</t>
  </si>
  <si>
    <t xml:space="preserve">Banda de refuerzo, de 180 mm de anchura, compuesta de una doble hoja de poliolefina termoplástica con acetato de vinil etileno, con ambas caras revestidas de fibras de poliéster no tejidas, de 0,8 mm de espesor y 600 g/m², suministrada en rollos de 30 m de longitud.</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</si>
  <si>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</si>
  <si>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</si>
  <si>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</si>
  <si>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</si>
  <si>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</si>
  <si>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</si>
  <si>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</si>
  <si>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</si>
  <si>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</si>
  <si>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</si>
  <si>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</si>
  <si>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</si>
  <si>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2,30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</si>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</sst>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2.000000</v>
      </c>
      <c r="G10" s="12">
        <v>1.950000</v>
      </c>
      <c r="H10" s="12">
        <f ca="1">ROUND(INDIRECT(ADDRESS(ROW()+(0), COLUMN()+(-2), 1))*INDIRECT(ADDRESS(ROW()+(0), COLUMN()+(-1), 1)), 2)</f>
        <v>3.900000</v>
      </c>
    </row>
    <row r="11" spans="1:8" ht="34.50" thickBot="1" customHeight="1">
      <c r="A11" s="1" t="s">
        <v>15</v>
      </c>
      <c r="B11" s="1"/>
      <c r="C11" s="10" t="s">
        <v>16</v>
      </c>
      <c r="D11" s="10"/>
      <c r="E11" s="1" t="s">
        <v>17</v>
      </c>
      <c r="F11" s="11">
        <v>1.050000</v>
      </c>
      <c r="G11" s="12">
        <v>60.710000</v>
      </c>
      <c r="H11" s="12">
        <f ca="1">ROUND(INDIRECT(ADDRESS(ROW()+(0), COLUMN()+(-2), 1))*INDIRECT(ADDRESS(ROW()+(0), COLUMN()+(-1), 1)), 2)</f>
        <v>63.750000</v>
      </c>
    </row>
    <row r="12" spans="1:8" ht="13.50" thickBot="1" customHeight="1">
      <c r="A12" s="1" t="s">
        <v>18</v>
      </c>
      <c r="B12" s="1"/>
      <c r="C12" s="10" t="s">
        <v>19</v>
      </c>
      <c r="D12" s="10"/>
      <c r="E12" s="1" t="s">
        <v>20</v>
      </c>
      <c r="F12" s="11">
        <v>0.300000</v>
      </c>
      <c r="G12" s="12">
        <v>67.750000</v>
      </c>
      <c r="H12" s="12">
        <f ca="1">ROUND(INDIRECT(ADDRESS(ROW()+(0), COLUMN()+(-2), 1))*INDIRECT(ADDRESS(ROW()+(0), COLUMN()+(-1), 1)), 2)</f>
        <v>20.330000</v>
      </c>
    </row>
    <row r="13" spans="1:8" ht="45.00" thickBot="1" customHeight="1">
      <c r="A13" s="1" t="s">
        <v>21</v>
      </c>
      <c r="B13" s="1"/>
      <c r="C13" s="10" t="s">
        <v>22</v>
      </c>
      <c r="D13" s="10"/>
      <c r="E13" s="1" t="s">
        <v>23</v>
      </c>
      <c r="F13" s="13">
        <v>1.200000</v>
      </c>
      <c r="G13" s="14">
        <v>17.300000</v>
      </c>
      <c r="H13" s="14">
        <f ca="1">ROUND(INDIRECT(ADDRESS(ROW()+(0), COLUMN()+(-2), 1))*INDIRECT(ADDRESS(ROW()+(0), COLUMN()+(-1), 1)), 2)</f>
        <v>20.760000</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108.740000</v>
      </c>
    </row>
    <row r="15" spans="1:8" ht="13.50" thickBot="1" customHeight="1">
      <c r="A15" s="15">
        <v>2.000000</v>
      </c>
      <c r="B15" s="15"/>
      <c r="C15" s="15"/>
      <c r="D15" s="15"/>
      <c r="E15" s="18" t="s">
        <v>25</v>
      </c>
      <c r="F15" s="18"/>
      <c r="G15" s="15"/>
      <c r="H15" s="15"/>
    </row>
    <row r="16" spans="1:8" ht="13.50" thickBot="1" customHeight="1">
      <c r="A16" s="1" t="s">
        <v>26</v>
      </c>
      <c r="B16" s="1"/>
      <c r="C16" s="10" t="s">
        <v>27</v>
      </c>
      <c r="D16" s="10"/>
      <c r="E16" s="1" t="s">
        <v>28</v>
      </c>
      <c r="F16" s="11">
        <v>0.119000</v>
      </c>
      <c r="G16" s="12">
        <v>20.070000</v>
      </c>
      <c r="H16" s="12">
        <f ca="1">ROUND(INDIRECT(ADDRESS(ROW()+(0), COLUMN()+(-2), 1))*INDIRECT(ADDRESS(ROW()+(0), COLUMN()+(-1), 1)), 2)</f>
        <v>2.390000</v>
      </c>
    </row>
    <row r="17" spans="1:8" ht="13.50" thickBot="1" customHeight="1">
      <c r="A17" s="1" t="s">
        <v>29</v>
      </c>
      <c r="B17" s="1"/>
      <c r="C17" s="10" t="s">
        <v>30</v>
      </c>
      <c r="D17" s="10"/>
      <c r="E17" s="1" t="s">
        <v>31</v>
      </c>
      <c r="F17" s="13">
        <v>0.119000</v>
      </c>
      <c r="G17" s="14">
        <v>13.750000</v>
      </c>
      <c r="H17" s="14">
        <f ca="1">ROUND(INDIRECT(ADDRESS(ROW()+(0), COLUMN()+(-2), 1))*INDIRECT(ADDRESS(ROW()+(0), COLUMN()+(-1), 1)), 2)</f>
        <v>1.640000</v>
      </c>
    </row>
    <row r="18" spans="1:8" ht="13.50" thickBot="1" customHeight="1">
      <c r="A18" s="15"/>
      <c r="B18" s="15"/>
      <c r="C18" s="15"/>
      <c r="D18" s="15"/>
      <c r="E18" s="15"/>
      <c r="F18" s="9" t="s">
        <v>32</v>
      </c>
      <c r="G18" s="9"/>
      <c r="H18" s="17">
        <f ca="1">ROUND(SUM(INDIRECT(ADDRESS(ROW()+(-1), COLUMN()+(0), 1)),INDIRECT(ADDRESS(ROW()+(-2), COLUMN()+(0), 1))), 2)</f>
        <v>4.030000</v>
      </c>
    </row>
    <row r="19" spans="1:8" ht="13.50" thickBot="1" customHeight="1">
      <c r="A19" s="15">
        <v>3.000000</v>
      </c>
      <c r="B19" s="15"/>
      <c r="C19" s="15"/>
      <c r="D19" s="15"/>
      <c r="E19" s="18" t="s">
        <v>33</v>
      </c>
      <c r="F19" s="18"/>
      <c r="G19" s="15"/>
      <c r="H19" s="15"/>
    </row>
    <row r="20" spans="1:8" ht="13.50" thickBot="1" customHeight="1">
      <c r="A20" s="19"/>
      <c r="B20" s="19"/>
      <c r="C20" s="20" t="s">
        <v>34</v>
      </c>
      <c r="D20" s="20"/>
      <c r="E20" s="19" t="s">
        <v>35</v>
      </c>
      <c r="F20" s="13">
        <v>2.000000</v>
      </c>
      <c r="G20" s="14">
        <f ca="1">ROUND(SUM(INDIRECT(ADDRESS(ROW()+(-2), COLUMN()+(1), 1)),INDIRECT(ADDRESS(ROW()+(-6), COLUMN()+(1), 1))), 2)</f>
        <v>112.770000</v>
      </c>
      <c r="H20" s="14">
        <f ca="1">ROUND(INDIRECT(ADDRESS(ROW()+(0), COLUMN()+(-2), 1))*INDIRECT(ADDRESS(ROW()+(0), COLUMN()+(-1), 1))/100, 2)</f>
        <v>2.260000</v>
      </c>
    </row>
    <row r="21" spans="1:8" ht="13.50" thickBot="1" customHeight="1">
      <c r="A21" s="21" t="s">
        <v>36</v>
      </c>
      <c r="B21" s="21"/>
      <c r="C21" s="22"/>
      <c r="D21" s="22"/>
      <c r="E21" s="23"/>
      <c r="F21" s="24" t="s">
        <v>37</v>
      </c>
      <c r="G21" s="25"/>
      <c r="H21" s="26">
        <f ca="1">ROUND(SUM(INDIRECT(ADDRESS(ROW()+(-1), COLUMN()+(0), 1)),INDIRECT(ADDRESS(ROW()+(-3), COLUMN()+(0), 1)),INDIRECT(ADDRESS(ROW()+(-7), COLUMN()+(0), 1))), 2)</f>
        <v>115.030000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