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<sst xmlns="http://schemas.openxmlformats.org/spreadsheetml/2006/main" count="61" uniqueCount="61">
  <si>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</si>
  <si>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QAF021</t>
  </si>
  <si>
    <t xml:space="preserve">m</t>
  </si>
  <si>
    <t xml:space="preserve">Encuentro de techo plano transitable, no ventilado con paramento vertical. Impermeabilización con láminas de poliolefinas.</t>
  </si>
  <si>
    <r>
      <rPr>
        <sz val="8.25"/>
        <color rgb="FF000000"/>
        <rFont val="Arial"/>
        <family val="2"/>
      </rPr>
      <t xml:space="preserve">Encuentro de techo plano transitable, no ventilado, con piso fijo, tipo convencional con paramento vertical; mediante la realización de un retranqueo perimetral de más de 5 cm con respecto al paramento vertical y de más de 20 cm de altura sobre la protección del techo, relleno con mortero de cemento, confeccionado en obra, dosificación 1:8 colocado sobre la impermeabilización formada por: banda de terminación para lámina impermeabilizante flexible tipo EVAC, de 480 mm de anchura, compuesta de una doble hoja de poliolefina termoplástica con acetato de vinil etileno, con ambas caras revestidas de fibras de poliéster no tejidas, de 0,8 mm de espesor y 625 g/m², fijada a la impermeabilización continua del techo, con adhesivo cementoso mejorado C2 E, acabado con un revestimiento de contrazócalos de gres rústico, de 7 cm, 3 €/m colocados con junta abierta (separación entre 3 y 15 mm), en capa fina con adhesivo cementoso de fraguado normal, C1 sin ninguna característica adicional, color gris y rejuntados con mortero de juntas cementoso mejorado, con absorción de agua reducida y resistencia elevada a la abrasión tipo CG 2 W A, color blanco, para juntas de 2 a 15 mm.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</si>
  <si>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</si>
  <si>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</si>
  <si>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</si>
  <si>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</si>
  <si>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</si>
  <si>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</si>
  <si>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</si>
  <si>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</si>
  <si>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</si>
  <si>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</si>
  <si>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mt15rev040dh</t>
  </si>
  <si>
    <t xml:space="preserve">m</t>
  </si>
  <si>
    <t xml:space="preserve">Banda de refuerzo para lámina impermeabilizante flexible tipo EVAC, de 480 mm de anchura,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</si>
  <si>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</si>
  <si>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</si>
  <si>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</si>
  <si>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</si>
  <si>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</si>
  <si>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</si>
  <si>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</si>
  <si>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</si>
  <si>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</si>
  <si>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mt09mcr021g</t>
  </si>
  <si>
    <t xml:space="preserve">kg</t>
  </si>
  <si>
    <t xml:space="preserve">Adhesivo cementoso de fraguado normal, C1, color gris.</t>
  </si>
  <si>
    <t xml:space="preserve">mt18rcr010a300</t>
  </si>
  <si>
    <t xml:space="preserve">m</t>
  </si>
  <si>
    <t xml:space="preserve">Contrazócalo cerámico de gres rústico, de 7 cm de anchura, S/.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</si>
  <si>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</si>
  <si>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</si>
  <si>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</si>
  <si>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</si>
  <si>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</si>
  <si>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</si>
  <si>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</si>
  <si>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</si>
  <si>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</si>
  <si>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</si>
  <si>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mo029</t>
  </si>
  <si>
    <t xml:space="preserve">h</t>
  </si>
  <si>
    <t xml:space="preserve">Operario aplicador de láminas impermeabilizantes.</t>
  </si>
  <si>
    <t xml:space="preserve">mo067</t>
  </si>
  <si>
    <t xml:space="preserve">h</t>
  </si>
  <si>
    <t xml:space="preserve">Oficial aplicador de láminas impermeabilizantes.</t>
  </si>
  <si>
    <t xml:space="preserve">mo113</t>
  </si>
  <si>
    <t xml:space="preserve">h</t>
  </si>
  <si>
    <t xml:space="preserve">Peón de construcción.</t>
  </si>
  <si>
    <t xml:space="preserve">mo023</t>
  </si>
  <si>
    <t xml:space="preserve">h</t>
  </si>
  <si>
    <t xml:space="preserve">Operario colocador de pisos.</t>
  </si>
  <si>
    <t xml:space="preserve">Subtotal mano de obra:</t>
  </si>
  <si>
    <t xml:space="preserve">Herramientas</t>
  </si>
  <si>
    <t xml:space="preserve">%</t>
  </si>
  <si>
    <t xml:space="preserve">Herramientas</t>
  </si>
  <si>
    <t xml:space="preserve">Coste de mantenimiento decenal: S/. 23,85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</si>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</sst>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71.06" customWidth="1"/>
    <col min="6" max="6" width="13.43" customWidth="1"/>
    <col min="7" max="7" width="12.58"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1.2</v>
      </c>
      <c r="G10" s="12">
        <v>2.12</v>
      </c>
      <c r="H10" s="12">
        <f ca="1">ROUND(INDIRECT(ADDRESS(ROW()+(0), COLUMN()+(-2), 1))*INDIRECT(ADDRESS(ROW()+(0), COLUMN()+(-1), 1)), 2)</f>
        <v>2.54</v>
      </c>
    </row>
    <row r="11" spans="1:8" ht="45.00" thickBot="1" customHeight="1">
      <c r="A11" s="1" t="s">
        <v>15</v>
      </c>
      <c r="B11" s="1"/>
      <c r="C11" s="1"/>
      <c r="D11" s="10" t="s">
        <v>16</v>
      </c>
      <c r="E11" s="1" t="s">
        <v>17</v>
      </c>
      <c r="F11" s="11">
        <v>1.15</v>
      </c>
      <c r="G11" s="12">
        <v>42.86</v>
      </c>
      <c r="H11" s="12">
        <f ca="1">ROUND(INDIRECT(ADDRESS(ROW()+(0), COLUMN()+(-2), 1))*INDIRECT(ADDRESS(ROW()+(0), COLUMN()+(-1), 1)), 2)</f>
        <v>49.29</v>
      </c>
    </row>
    <row r="12" spans="1:8" ht="13.50" thickBot="1" customHeight="1">
      <c r="A12" s="1" t="s">
        <v>18</v>
      </c>
      <c r="B12" s="1"/>
      <c r="C12" s="1"/>
      <c r="D12" s="10" t="s">
        <v>19</v>
      </c>
      <c r="E12" s="1" t="s">
        <v>20</v>
      </c>
      <c r="F12" s="11">
        <v>0.006</v>
      </c>
      <c r="G12" s="12">
        <v>4.66</v>
      </c>
      <c r="H12" s="12">
        <f ca="1">ROUND(INDIRECT(ADDRESS(ROW()+(0), COLUMN()+(-2), 1))*INDIRECT(ADDRESS(ROW()+(0), COLUMN()+(-1), 1)), 2)</f>
        <v>0.03</v>
      </c>
    </row>
    <row r="13" spans="1:8" ht="13.50" thickBot="1" customHeight="1">
      <c r="A13" s="1" t="s">
        <v>21</v>
      </c>
      <c r="B13" s="1"/>
      <c r="C13" s="1"/>
      <c r="D13" s="10" t="s">
        <v>22</v>
      </c>
      <c r="E13" s="1" t="s">
        <v>23</v>
      </c>
      <c r="F13" s="11">
        <v>0.021</v>
      </c>
      <c r="G13" s="12">
        <v>62.38</v>
      </c>
      <c r="H13" s="12">
        <f ca="1">ROUND(INDIRECT(ADDRESS(ROW()+(0), COLUMN()+(-2), 1))*INDIRECT(ADDRESS(ROW()+(0), COLUMN()+(-1), 1)), 2)</f>
        <v>1.31</v>
      </c>
    </row>
    <row r="14" spans="1:8" ht="13.50" thickBot="1" customHeight="1">
      <c r="A14" s="1" t="s">
        <v>24</v>
      </c>
      <c r="B14" s="1"/>
      <c r="C14" s="1"/>
      <c r="D14" s="10" t="s">
        <v>25</v>
      </c>
      <c r="E14" s="1" t="s">
        <v>26</v>
      </c>
      <c r="F14" s="11">
        <v>2.368</v>
      </c>
      <c r="G14" s="12">
        <v>0.46</v>
      </c>
      <c r="H14" s="12">
        <f ca="1">ROUND(INDIRECT(ADDRESS(ROW()+(0), COLUMN()+(-2), 1))*INDIRECT(ADDRESS(ROW()+(0), COLUMN()+(-1), 1)), 2)</f>
        <v>1.09</v>
      </c>
    </row>
    <row r="15" spans="1:8" ht="13.50" thickBot="1" customHeight="1">
      <c r="A15" s="1" t="s">
        <v>27</v>
      </c>
      <c r="B15" s="1"/>
      <c r="C15" s="1"/>
      <c r="D15" s="10" t="s">
        <v>28</v>
      </c>
      <c r="E15" s="1" t="s">
        <v>29</v>
      </c>
      <c r="F15" s="11">
        <v>0.24</v>
      </c>
      <c r="G15" s="12">
        <v>1.06</v>
      </c>
      <c r="H15" s="12">
        <f ca="1">ROUND(INDIRECT(ADDRESS(ROW()+(0), COLUMN()+(-2), 1))*INDIRECT(ADDRESS(ROW()+(0), COLUMN()+(-1), 1)), 2)</f>
        <v>0.25</v>
      </c>
    </row>
    <row r="16" spans="1:8" ht="13.50" thickBot="1" customHeight="1">
      <c r="A16" s="1" t="s">
        <v>30</v>
      </c>
      <c r="B16" s="1"/>
      <c r="C16" s="1"/>
      <c r="D16" s="10" t="s">
        <v>31</v>
      </c>
      <c r="E16" s="1" t="s">
        <v>32</v>
      </c>
      <c r="F16" s="11">
        <v>1.05</v>
      </c>
      <c r="G16" s="12">
        <v>12.12</v>
      </c>
      <c r="H16" s="12">
        <f ca="1">ROUND(INDIRECT(ADDRESS(ROW()+(0), COLUMN()+(-2), 1))*INDIRECT(ADDRESS(ROW()+(0), COLUMN()+(-1), 1)), 2)</f>
        <v>12.73</v>
      </c>
    </row>
    <row r="17" spans="1:8" ht="45.00" thickBot="1" customHeight="1">
      <c r="A17" s="1" t="s">
        <v>33</v>
      </c>
      <c r="B17" s="1"/>
      <c r="C17" s="1"/>
      <c r="D17" s="10" t="s">
        <v>34</v>
      </c>
      <c r="E17" s="1" t="s">
        <v>35</v>
      </c>
      <c r="F17" s="13">
        <v>0.01</v>
      </c>
      <c r="G17" s="14">
        <v>2.35</v>
      </c>
      <c r="H17" s="14">
        <f ca="1">ROUND(INDIRECT(ADDRESS(ROW()+(0), COLUMN()+(-2), 1))*INDIRECT(ADDRESS(ROW()+(0), COLUMN()+(-1), 1)), 2)</f>
        <v>0.02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67.26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3">
        <v>0.013</v>
      </c>
      <c r="G20" s="14">
        <v>10.4</v>
      </c>
      <c r="H20" s="14">
        <f ca="1">ROUND(INDIRECT(ADDRESS(ROW()+(0), COLUMN()+(-2), 1))*INDIRECT(ADDRESS(ROW()+(0), COLUMN()+(-1), 1)), 2)</f>
        <v>0.14</v>
      </c>
    </row>
    <row r="21" spans="1:8" ht="13.50" thickBot="1" customHeight="1">
      <c r="A21" s="15"/>
      <c r="B21" s="15"/>
      <c r="C21" s="15"/>
      <c r="D21" s="15"/>
      <c r="E21" s="15"/>
      <c r="F21" s="9" t="s">
        <v>41</v>
      </c>
      <c r="G21" s="9"/>
      <c r="H21" s="17">
        <f ca="1">ROUND(SUM(INDIRECT(ADDRESS(ROW()+(-1), COLUMN()+(0), 1))), 2)</f>
        <v>0.14</v>
      </c>
    </row>
    <row r="22" spans="1:8" ht="13.50" thickBot="1" customHeight="1">
      <c r="A22" s="15">
        <v>3</v>
      </c>
      <c r="B22" s="15"/>
      <c r="C22" s="15"/>
      <c r="D22" s="15"/>
      <c r="E22" s="18" t="s">
        <v>42</v>
      </c>
      <c r="F22" s="18"/>
      <c r="G22" s="15"/>
      <c r="H22" s="15"/>
    </row>
    <row r="23" spans="1:8" ht="13.50" thickBot="1" customHeight="1">
      <c r="A23" s="1" t="s">
        <v>43</v>
      </c>
      <c r="B23" s="1"/>
      <c r="C23" s="1"/>
      <c r="D23" s="10" t="s">
        <v>44</v>
      </c>
      <c r="E23" s="1" t="s">
        <v>45</v>
      </c>
      <c r="F23" s="11">
        <v>0.123</v>
      </c>
      <c r="G23" s="12">
        <v>31.29</v>
      </c>
      <c r="H23" s="12">
        <f ca="1">ROUND(INDIRECT(ADDRESS(ROW()+(0), COLUMN()+(-2), 1))*INDIRECT(ADDRESS(ROW()+(0), COLUMN()+(-1), 1)), 2)</f>
        <v>3.85</v>
      </c>
    </row>
    <row r="24" spans="1:8" ht="13.50" thickBot="1" customHeight="1">
      <c r="A24" s="1" t="s">
        <v>46</v>
      </c>
      <c r="B24" s="1"/>
      <c r="C24" s="1"/>
      <c r="D24" s="10" t="s">
        <v>47</v>
      </c>
      <c r="E24" s="1" t="s">
        <v>48</v>
      </c>
      <c r="F24" s="11">
        <v>0.123</v>
      </c>
      <c r="G24" s="12">
        <v>21.72</v>
      </c>
      <c r="H24" s="12">
        <f ca="1">ROUND(INDIRECT(ADDRESS(ROW()+(0), COLUMN()+(-2), 1))*INDIRECT(ADDRESS(ROW()+(0), COLUMN()+(-1), 1)), 2)</f>
        <v>2.67</v>
      </c>
    </row>
    <row r="25" spans="1:8" ht="13.50" thickBot="1" customHeight="1">
      <c r="A25" s="1" t="s">
        <v>49</v>
      </c>
      <c r="B25" s="1"/>
      <c r="C25" s="1"/>
      <c r="D25" s="10" t="s">
        <v>50</v>
      </c>
      <c r="E25" s="1" t="s">
        <v>51</v>
      </c>
      <c r="F25" s="11">
        <v>0.117</v>
      </c>
      <c r="G25" s="12">
        <v>20.92</v>
      </c>
      <c r="H25" s="12">
        <f ca="1">ROUND(INDIRECT(ADDRESS(ROW()+(0), COLUMN()+(-2), 1))*INDIRECT(ADDRESS(ROW()+(0), COLUMN()+(-1), 1)), 2)</f>
        <v>2.45</v>
      </c>
    </row>
    <row r="26" spans="1:8" ht="13.50" thickBot="1" customHeight="1">
      <c r="A26" s="1" t="s">
        <v>52</v>
      </c>
      <c r="B26" s="1"/>
      <c r="C26" s="1"/>
      <c r="D26" s="10" t="s">
        <v>53</v>
      </c>
      <c r="E26" s="1" t="s">
        <v>54</v>
      </c>
      <c r="F26" s="13">
        <v>0.228</v>
      </c>
      <c r="G26" s="14">
        <v>31.29</v>
      </c>
      <c r="H26" s="14">
        <f ca="1">ROUND(INDIRECT(ADDRESS(ROW()+(0), COLUMN()+(-2), 1))*INDIRECT(ADDRESS(ROW()+(0), COLUMN()+(-1), 1)), 2)</f>
        <v>7.13</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16.1</v>
      </c>
    </row>
    <row r="28" spans="1:8" ht="13.50" thickBot="1" customHeight="1">
      <c r="A28" s="15">
        <v>4</v>
      </c>
      <c r="B28" s="15"/>
      <c r="C28" s="15"/>
      <c r="D28" s="15"/>
      <c r="E28" s="18" t="s">
        <v>56</v>
      </c>
      <c r="F28" s="18"/>
      <c r="G28" s="15"/>
      <c r="H28" s="15"/>
    </row>
    <row r="29" spans="1:8" ht="13.50" thickBot="1" customHeight="1">
      <c r="A29" s="19"/>
      <c r="B29" s="19"/>
      <c r="C29" s="19"/>
      <c r="D29" s="20" t="s">
        <v>57</v>
      </c>
      <c r="E29" s="19" t="s">
        <v>58</v>
      </c>
      <c r="F29" s="13">
        <v>2</v>
      </c>
      <c r="G29" s="14">
        <f ca="1">ROUND(SUM(INDIRECT(ADDRESS(ROW()+(-2), COLUMN()+(1), 1)),INDIRECT(ADDRESS(ROW()+(-8), COLUMN()+(1), 1)),INDIRECT(ADDRESS(ROW()+(-11), COLUMN()+(1), 1))), 2)</f>
        <v>83.5</v>
      </c>
      <c r="H29" s="14">
        <f ca="1">ROUND(INDIRECT(ADDRESS(ROW()+(0), COLUMN()+(-2), 1))*INDIRECT(ADDRESS(ROW()+(0), COLUMN()+(-1), 1))/100, 2)</f>
        <v>1.67</v>
      </c>
    </row>
    <row r="30" spans="1:8" ht="13.50" thickBot="1" customHeight="1">
      <c r="A30" s="21" t="s">
        <v>59</v>
      </c>
      <c r="B30" s="21"/>
      <c r="C30" s="21"/>
      <c r="D30" s="22"/>
      <c r="E30" s="23"/>
      <c r="F30" s="24" t="s">
        <v>60</v>
      </c>
      <c r="G30" s="25"/>
      <c r="H30" s="26">
        <f ca="1">ROUND(SUM(INDIRECT(ADDRESS(ROW()+(-1), COLUMN()+(0), 1)),INDIRECT(ADDRESS(ROW()+(-3), COLUMN()+(0), 1)),INDIRECT(ADDRESS(ROW()+(-9), COLUMN()+(0), 1)),INDIRECT(ADDRESS(ROW()+(-12), COLUMN()+(0), 1))), 2)</f>
        <v>85.17</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F21:G21"/>
    <mergeCell ref="A22:C22"/>
    <mergeCell ref="E22:F22"/>
    <mergeCell ref="A23:C23"/>
    <mergeCell ref="A24:C24"/>
    <mergeCell ref="A25:C25"/>
    <mergeCell ref="A26:C26"/>
    <mergeCell ref="A27:C27"/>
    <mergeCell ref="F27:G27"/>
    <mergeCell ref="A28:C28"/>
    <mergeCell ref="E28:F28"/>
    <mergeCell ref="A29:C29"/>
    <mergeCell ref="A30:E30"/>
    <mergeCell ref="F30:G30"/>
  </mergeCells>
  <pageMargins left="0.147638" right="0.147638" top="0.206693" bottom="0.206693" header="0.0" footer="0.0"/>
  <pageSetup paperSize="9" orientation="portrait"/>
  <rowBreaks count="0" manualBreakCount="0">
    </rowBreaks>
</worksheet>
</file>