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<sst xmlns="http://schemas.openxmlformats.org/spreadsheetml/2006/main" count="53" uniqueCount="53">
  <si>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</si>
  <si>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QLH010</t>
  </si>
  <si>
    <t xml:space="preserve">m²</t>
  </si>
  <si>
    <t xml:space="preserve">Tragaluz transitable de baldosas de vidrio moldeado.</t>
  </si>
  <si>
    <r>
      <rPr>
        <sz val="8.25"/>
        <color rgb="FF000000"/>
        <rFont val="Arial"/>
        <family val="2"/>
      </rPr>
      <t xml:space="preserve">Tragaluz transitable de baldosas de vidrio moldeado liso, incoloro, 190x190x80 mm, para tráfico peatonal.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</si>
  <si>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</si>
  <si>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</si>
  <si>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</si>
  <si>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</si>
  <si>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</si>
  <si>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</si>
  <si>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</si>
  <si>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mt21vmp010e</t>
  </si>
  <si>
    <t xml:space="preserve">Ud</t>
  </si>
  <si>
    <t xml:space="preserve">Baldosa de vidrio moldeado liso, incoloro, 190x190x80 mm, para suelos con tráfico peatonal.</t>
  </si>
  <si>
    <t xml:space="preserve">mt10haf055adc</t>
  </si>
  <si>
    <t xml:space="preserve">m³</t>
  </si>
  <si>
    <t xml:space="preserve">Concreto f'c=210 kg/cm² (21 MPa), no expuesto a ciclos de congelamiento y deshielo, exposición a sulfatos insignificante, sin requerimiento de permeabilidad, no expuesto a cloruros, tamaño máximo del agregado 12,5 mm, consistencia blanda, premezclado en planta, según el Reglamento Nacional de Edificaciones NTE E.060.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</si>
  <si>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</si>
  <si>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</si>
  <si>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</si>
  <si>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mt07aco020c</t>
  </si>
  <si>
    <t xml:space="preserve">Ud</t>
  </si>
  <si>
    <t xml:space="preserve">Separador homologado para vigas.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</si>
  <si>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</si>
  <si>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</si>
  <si>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</si>
  <si>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</si>
  <si>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</si>
  <si>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</si>
  <si>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</si>
  <si>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</si>
  <si>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</si>
  <si>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mt15sja025b</t>
  </si>
  <si>
    <t xml:space="preserve">Ud</t>
  </si>
  <si>
    <t xml:space="preserve">Cartucho de silicona acética monocomponente, antimoho, color transparente, de 310 ml.</t>
  </si>
  <si>
    <t xml:space="preserve">mt21vva022b</t>
  </si>
  <si>
    <t xml:space="preserve">Ud</t>
  </si>
  <si>
    <t xml:space="preserve">Material auxiliar para la colocación de baldosas de vidrio moldeado.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</si>
  <si>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</si>
  <si>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</si>
  <si>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</si>
  <si>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</si>
  <si>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</si>
  <si>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</si>
  <si>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</si>
  <si>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</si>
  <si>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</si>
  <si>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</si>
  <si>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</si>
  <si>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</si>
  <si>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426,70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</si>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</sst>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2.76" customWidth="1"/>
    <col min="5" max="5" width="12.07" customWidth="1"/>
    <col min="6" max="6" width="11.9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21</v>
      </c>
      <c r="F10" s="12">
        <v>33.4</v>
      </c>
      <c r="G10" s="12">
        <f ca="1">ROUND(INDIRECT(ADDRESS(ROW()+(0), COLUMN()+(-2), 1))*INDIRECT(ADDRESS(ROW()+(0), COLUMN()+(-1), 1)), 2)</f>
        <v>701.4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0.019</v>
      </c>
      <c r="F11" s="12">
        <v>254.2</v>
      </c>
      <c r="G11" s="12">
        <f ca="1">ROUND(INDIRECT(ADDRESS(ROW()+(0), COLUMN()+(-2), 1))*INDIRECT(ADDRESS(ROW()+(0), COLUMN()+(-1), 1)), 2)</f>
        <v>4.83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13</v>
      </c>
      <c r="F12" s="12">
        <v>3.23</v>
      </c>
      <c r="G12" s="12">
        <f ca="1">ROUND(INDIRECT(ADDRESS(ROW()+(0), COLUMN()+(-2), 1))*INDIRECT(ADDRESS(ROW()+(0), COLUMN()+(-1), 1)), 2)</f>
        <v>41.99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4</v>
      </c>
      <c r="F13" s="12">
        <v>0.28</v>
      </c>
      <c r="G13" s="12">
        <f ca="1">ROUND(INDIRECT(ADDRESS(ROW()+(0), COLUMN()+(-2), 1))*INDIRECT(ADDRESS(ROW()+(0), COLUMN()+(-1), 1)), 2)</f>
        <v>1.12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0.02</v>
      </c>
      <c r="F14" s="12">
        <v>19.73</v>
      </c>
      <c r="G14" s="12">
        <f ca="1">ROUND(INDIRECT(ADDRESS(ROW()+(0), COLUMN()+(-2), 1))*INDIRECT(ADDRESS(ROW()+(0), COLUMN()+(-1), 1)), 2)</f>
        <v>0.39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5.85</v>
      </c>
      <c r="G15" s="12">
        <f ca="1">ROUND(INDIRECT(ADDRESS(ROW()+(0), COLUMN()+(-2), 1))*INDIRECT(ADDRESS(ROW()+(0), COLUMN()+(-1), 1)), 2)</f>
        <v>0.18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0.013</v>
      </c>
      <c r="F16" s="12">
        <v>60.09</v>
      </c>
      <c r="G16" s="12">
        <f ca="1">ROUND(INDIRECT(ADDRESS(ROW()+(0), COLUMN()+(-2), 1))*INDIRECT(ADDRESS(ROW()+(0), COLUMN()+(-1), 1)), 2)</f>
        <v>0.78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0.5</v>
      </c>
      <c r="F17" s="12">
        <v>31.76</v>
      </c>
      <c r="G17" s="12">
        <f ca="1">ROUND(INDIRECT(ADDRESS(ROW()+(0), COLUMN()+(-2), 1))*INDIRECT(ADDRESS(ROW()+(0), COLUMN()+(-1), 1)), 2)</f>
        <v>15.88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3">
        <v>1</v>
      </c>
      <c r="F18" s="14">
        <v>3.48</v>
      </c>
      <c r="G18" s="14">
        <f ca="1">ROUND(INDIRECT(ADDRESS(ROW()+(0), COLUMN()+(-2), 1))*INDIRECT(ADDRESS(ROW()+(0), COLUMN()+(-1), 1)), 2)</f>
        <v>3.48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770.05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2.387</v>
      </c>
      <c r="F21" s="12">
        <v>32.86</v>
      </c>
      <c r="G21" s="12">
        <f ca="1">ROUND(INDIRECT(ADDRESS(ROW()+(0), COLUMN()+(-2), 1))*INDIRECT(ADDRESS(ROW()+(0), COLUMN()+(-1), 1)), 2)</f>
        <v>78.44</v>
      </c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3">
        <v>1.893</v>
      </c>
      <c r="F22" s="14">
        <v>21.97</v>
      </c>
      <c r="G22" s="14">
        <f ca="1">ROUND(INDIRECT(ADDRESS(ROW()+(0), COLUMN()+(-2), 1))*INDIRECT(ADDRESS(ROW()+(0), COLUMN()+(-1), 1)), 2)</f>
        <v>41.59</v>
      </c>
    </row>
    <row r="23" spans="1:7" ht="13.50" thickBot="1" customHeight="1">
      <c r="A23" s="15"/>
      <c r="B23" s="15"/>
      <c r="C23" s="15"/>
      <c r="D23" s="15"/>
      <c r="E23" s="9" t="s">
        <v>47</v>
      </c>
      <c r="F23" s="9"/>
      <c r="G23" s="17">
        <f ca="1">ROUND(SUM(INDIRECT(ADDRESS(ROW()+(-1), COLUMN()+(0), 1)),INDIRECT(ADDRESS(ROW()+(-2), COLUMN()+(0), 1))), 2)</f>
        <v>120.03</v>
      </c>
    </row>
    <row r="24" spans="1:7" ht="13.50" thickBot="1" customHeight="1">
      <c r="A24" s="15">
        <v>3</v>
      </c>
      <c r="B24" s="15"/>
      <c r="C24" s="15"/>
      <c r="D24" s="18" t="s">
        <v>48</v>
      </c>
      <c r="E24" s="18"/>
      <c r="F24" s="15"/>
      <c r="G24" s="15"/>
    </row>
    <row r="25" spans="1:7" ht="13.50" thickBot="1" customHeight="1">
      <c r="A25" s="19"/>
      <c r="B25" s="19"/>
      <c r="C25" s="20" t="s">
        <v>49</v>
      </c>
      <c r="D25" s="19" t="s">
        <v>50</v>
      </c>
      <c r="E25" s="13">
        <v>2</v>
      </c>
      <c r="F25" s="14">
        <f ca="1">ROUND(SUM(INDIRECT(ADDRESS(ROW()+(-2), COLUMN()+(1), 1)),INDIRECT(ADDRESS(ROW()+(-6), COLUMN()+(1), 1))), 2)</f>
        <v>890.08</v>
      </c>
      <c r="G25" s="14">
        <f ca="1">ROUND(INDIRECT(ADDRESS(ROW()+(0), COLUMN()+(-2), 1))*INDIRECT(ADDRESS(ROW()+(0), COLUMN()+(-1), 1))/100, 2)</f>
        <v>17.8</v>
      </c>
    </row>
    <row r="26" spans="1:7" ht="13.50" thickBot="1" customHeight="1">
      <c r="A26" s="21" t="s">
        <v>51</v>
      </c>
      <c r="B26" s="21"/>
      <c r="C26" s="22"/>
      <c r="D26" s="23"/>
      <c r="E26" s="24" t="s">
        <v>52</v>
      </c>
      <c r="F26" s="25"/>
      <c r="G26" s="26">
        <f ca="1">ROUND(SUM(INDIRECT(ADDRESS(ROW()+(-1), COLUMN()+(0), 1)),INDIRECT(ADDRESS(ROW()+(-3), COLUMN()+(0), 1)),INDIRECT(ADDRESS(ROW()+(-7), COLUMN()+(0), 1))), 2)</f>
        <v>907.88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