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<sst xmlns="http://schemas.openxmlformats.org/spreadsheetml/2006/main" count="38" uniqueCount="38">
  <si>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</si>
  <si>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RAG062</t>
  </si>
  <si>
    <t xml:space="preserve">m²</t>
  </si>
  <si>
    <t xml:space="preserve">Enchape STON-KER "BUTECH", sobre superficie soporte interior de placas de yeso laminado.</t>
  </si>
  <si>
    <r>
      <rPr>
        <sz val="8.25"/>
        <color rgb="FF000000"/>
        <rFont val="Arial"/>
        <family val="2"/>
      </rPr>
      <t xml:space="preserve">Enchape con placas de gres porcelánico de gran formato STON-KER de "BUTECH", "PORCELANOSA GRUPO", serie Carpatia, acabado Beige, de 33x66x1 cm, colocadas sobre una superficie soporte de placas de yeso laminado en paramento interior, recibidas con adhesivo cementoso mejorado, C2 TE, con deslizamiento reducido y tiempo abierto ampliado, Fr-one Gris "BUTECH", sin junta (separación entre baldosas entre 1,5 y 3 mm); con cantoneras de PVC; rejuntado con mortero de juntas cementoso Colorstuk 0-4 "BUTECH", tipo CG 2, color Manhattan, para juntas de hasta 4 mm.</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</si>
  <si>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</si>
  <si>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</si>
  <si>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</si>
  <si>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</si>
  <si>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</si>
  <si>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</si>
  <si>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</si>
  <si>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mt09mcb010g</t>
  </si>
  <si>
    <t xml:space="preserve">kg</t>
  </si>
  <si>
    <t xml:space="preserve">Adhesivo cementoso mejorado, C2 TE, con deslizamiento reducido y tiempo abierto ampliado, Fr-one Gris "BUTECH", para fachadas cerámicas, compuesto por cementos de alta resistencia, agregados seleccionados y alto contenido en resinas sintéticas.</t>
  </si>
  <si>
    <t xml:space="preserve">mt19awa010</t>
  </si>
  <si>
    <t xml:space="preserve">m</t>
  </si>
  <si>
    <t xml:space="preserve">Cantonera de PVC en esquinas alicatadas.</t>
  </si>
  <si>
    <t xml:space="preserve">mt12pcb020lgD1</t>
  </si>
  <si>
    <t xml:space="preserve">m²</t>
  </si>
  <si>
    <t xml:space="preserve">Placa de gres porcelánico de gran formato STON-KER de "BUTECH", "PORCELANOSA GRUPO", serie Carpatia, acabado Beige, de 33x66x1 cm.</t>
  </si>
  <si>
    <t xml:space="preserve">mt09mcb020aa</t>
  </si>
  <si>
    <t xml:space="preserve">kg</t>
  </si>
  <si>
    <t xml:space="preserve">Mortero de juntas cementoso Colorstuk 0-4 "BUTECH", tipo CG2, color Manhattan, para juntas de hasta 4 mm, compuesto por cementos de alta resistencia, agregados seleccionados, pigmentos y aditivos específicos, apto para todo tipo de baldosas cerámicas y piedras naturales.</t>
  </si>
  <si>
    <t xml:space="preserve">Subtotal materiales:</t>
  </si>
  <si>
    <t xml:space="preserve">Mano de obra</t>
  </si>
  <si>
    <t xml:space="preserve">mo024</t>
  </si>
  <si>
    <t xml:space="preserve">h</t>
  </si>
  <si>
    <t xml:space="preserve">Operario enchapador.</t>
  </si>
  <si>
    <t xml:space="preserve">mo062</t>
  </si>
  <si>
    <t xml:space="preserve">h</t>
  </si>
  <si>
    <t xml:space="preserve">Oficial enchapador.</t>
  </si>
  <si>
    <t xml:space="preserve">Subtotal mano de obra:</t>
  </si>
  <si>
    <t xml:space="preserve">Herramientas</t>
  </si>
  <si>
    <t xml:space="preserve">%</t>
  </si>
  <si>
    <t xml:space="preserve">Herramientas</t>
  </si>
  <si>
    <t xml:space="preserve">Coste de mantenimiento decenal: S/. 39,00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</si>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</sst>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7.99" customWidth="1"/>
    <col min="4" max="4" width="71.91" customWidth="1"/>
    <col min="5" max="5" width="11.90" customWidth="1"/>
    <col min="6" max="6" width="12.07"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34.50" thickBot="1" customHeight="1">
      <c r="A10" s="1" t="s">
        <v>12</v>
      </c>
      <c r="B10" s="1"/>
      <c r="C10" s="10" t="s">
        <v>13</v>
      </c>
      <c r="D10" s="1" t="s">
        <v>14</v>
      </c>
      <c r="E10" s="11">
        <v>6</v>
      </c>
      <c r="F10" s="12">
        <v>1.56</v>
      </c>
      <c r="G10" s="12">
        <f ca="1">ROUND(INDIRECT(ADDRESS(ROW()+(0), COLUMN()+(-2), 1))*INDIRECT(ADDRESS(ROW()+(0), COLUMN()+(-1), 1)), 2)</f>
        <v>9.36</v>
      </c>
    </row>
    <row r="11" spans="1:7" ht="13.50" thickBot="1" customHeight="1">
      <c r="A11" s="1" t="s">
        <v>15</v>
      </c>
      <c r="B11" s="1"/>
      <c r="C11" s="10" t="s">
        <v>16</v>
      </c>
      <c r="D11" s="1" t="s">
        <v>17</v>
      </c>
      <c r="E11" s="11">
        <v>0.5</v>
      </c>
      <c r="F11" s="12">
        <v>4.57</v>
      </c>
      <c r="G11" s="12">
        <f ca="1">ROUND(INDIRECT(ADDRESS(ROW()+(0), COLUMN()+(-2), 1))*INDIRECT(ADDRESS(ROW()+(0), COLUMN()+(-1), 1)), 2)</f>
        <v>2.29</v>
      </c>
    </row>
    <row r="12" spans="1:7" ht="24.00" thickBot="1" customHeight="1">
      <c r="A12" s="1" t="s">
        <v>18</v>
      </c>
      <c r="B12" s="1"/>
      <c r="C12" s="10" t="s">
        <v>19</v>
      </c>
      <c r="D12" s="1" t="s">
        <v>20</v>
      </c>
      <c r="E12" s="11">
        <v>1.05</v>
      </c>
      <c r="F12" s="12">
        <v>148.71</v>
      </c>
      <c r="G12" s="12">
        <f ca="1">ROUND(INDIRECT(ADDRESS(ROW()+(0), COLUMN()+(-2), 1))*INDIRECT(ADDRESS(ROW()+(0), COLUMN()+(-1), 1)), 2)</f>
        <v>156.15</v>
      </c>
    </row>
    <row r="13" spans="1:7" ht="45.00" thickBot="1" customHeight="1">
      <c r="A13" s="1" t="s">
        <v>21</v>
      </c>
      <c r="B13" s="1"/>
      <c r="C13" s="10" t="s">
        <v>22</v>
      </c>
      <c r="D13" s="1" t="s">
        <v>23</v>
      </c>
      <c r="E13" s="13">
        <v>0.5</v>
      </c>
      <c r="F13" s="14">
        <v>3.27</v>
      </c>
      <c r="G13" s="14">
        <f ca="1">ROUND(INDIRECT(ADDRESS(ROW()+(0), COLUMN()+(-2), 1))*INDIRECT(ADDRESS(ROW()+(0), COLUMN()+(-1), 1)), 2)</f>
        <v>1.64</v>
      </c>
    </row>
    <row r="14" spans="1:7" ht="13.50" thickBot="1" customHeight="1">
      <c r="A14" s="15"/>
      <c r="B14" s="15"/>
      <c r="C14" s="15"/>
      <c r="D14" s="15"/>
      <c r="E14" s="9" t="s">
        <v>24</v>
      </c>
      <c r="F14" s="9"/>
      <c r="G14" s="17">
        <f ca="1">ROUND(SUM(INDIRECT(ADDRESS(ROW()+(-1), COLUMN()+(0), 1)),INDIRECT(ADDRESS(ROW()+(-2), COLUMN()+(0), 1)),INDIRECT(ADDRESS(ROW()+(-3), COLUMN()+(0), 1)),INDIRECT(ADDRESS(ROW()+(-4), COLUMN()+(0), 1))), 2)</f>
        <v>169.44</v>
      </c>
    </row>
    <row r="15" spans="1:7" ht="13.50" thickBot="1" customHeight="1">
      <c r="A15" s="15">
        <v>2</v>
      </c>
      <c r="B15" s="15"/>
      <c r="C15" s="15"/>
      <c r="D15" s="18" t="s">
        <v>25</v>
      </c>
      <c r="E15" s="18"/>
      <c r="F15" s="15"/>
      <c r="G15" s="15"/>
    </row>
    <row r="16" spans="1:7" ht="13.50" thickBot="1" customHeight="1">
      <c r="A16" s="1" t="s">
        <v>26</v>
      </c>
      <c r="B16" s="1"/>
      <c r="C16" s="10" t="s">
        <v>27</v>
      </c>
      <c r="D16" s="1" t="s">
        <v>28</v>
      </c>
      <c r="E16" s="11">
        <v>0.433</v>
      </c>
      <c r="F16" s="12">
        <v>21.66</v>
      </c>
      <c r="G16" s="12">
        <f ca="1">ROUND(INDIRECT(ADDRESS(ROW()+(0), COLUMN()+(-2), 1))*INDIRECT(ADDRESS(ROW()+(0), COLUMN()+(-1), 1)), 2)</f>
        <v>9.38</v>
      </c>
    </row>
    <row r="17" spans="1:7" ht="13.50" thickBot="1" customHeight="1">
      <c r="A17" s="1" t="s">
        <v>29</v>
      </c>
      <c r="B17" s="1"/>
      <c r="C17" s="10" t="s">
        <v>30</v>
      </c>
      <c r="D17" s="1" t="s">
        <v>31</v>
      </c>
      <c r="E17" s="13">
        <v>0.216</v>
      </c>
      <c r="F17" s="14">
        <v>15</v>
      </c>
      <c r="G17" s="14">
        <f ca="1">ROUND(INDIRECT(ADDRESS(ROW()+(0), COLUMN()+(-2), 1))*INDIRECT(ADDRESS(ROW()+(0), COLUMN()+(-1), 1)), 2)</f>
        <v>3.24</v>
      </c>
    </row>
    <row r="18" spans="1:7" ht="13.50" thickBot="1" customHeight="1">
      <c r="A18" s="15"/>
      <c r="B18" s="15"/>
      <c r="C18" s="15"/>
      <c r="D18" s="15"/>
      <c r="E18" s="9" t="s">
        <v>32</v>
      </c>
      <c r="F18" s="9"/>
      <c r="G18" s="17">
        <f ca="1">ROUND(SUM(INDIRECT(ADDRESS(ROW()+(-1), COLUMN()+(0), 1)),INDIRECT(ADDRESS(ROW()+(-2), COLUMN()+(0), 1))), 2)</f>
        <v>12.62</v>
      </c>
    </row>
    <row r="19" spans="1:7" ht="13.50" thickBot="1" customHeight="1">
      <c r="A19" s="15">
        <v>3</v>
      </c>
      <c r="B19" s="15"/>
      <c r="C19" s="15"/>
      <c r="D19" s="18" t="s">
        <v>33</v>
      </c>
      <c r="E19" s="18"/>
      <c r="F19" s="15"/>
      <c r="G19" s="15"/>
    </row>
    <row r="20" spans="1:7" ht="13.50" thickBot="1" customHeight="1">
      <c r="A20" s="19"/>
      <c r="B20" s="19"/>
      <c r="C20" s="20" t="s">
        <v>34</v>
      </c>
      <c r="D20" s="19" t="s">
        <v>35</v>
      </c>
      <c r="E20" s="13">
        <v>2</v>
      </c>
      <c r="F20" s="14">
        <f ca="1">ROUND(SUM(INDIRECT(ADDRESS(ROW()+(-2), COLUMN()+(1), 1)),INDIRECT(ADDRESS(ROW()+(-6), COLUMN()+(1), 1))), 2)</f>
        <v>182.06</v>
      </c>
      <c r="G20" s="14">
        <f ca="1">ROUND(INDIRECT(ADDRESS(ROW()+(0), COLUMN()+(-2), 1))*INDIRECT(ADDRESS(ROW()+(0), COLUMN()+(-1), 1))/100, 2)</f>
        <v>3.64</v>
      </c>
    </row>
    <row r="21" spans="1:7" ht="13.50" thickBot="1" customHeight="1">
      <c r="A21" s="21" t="s">
        <v>36</v>
      </c>
      <c r="B21" s="21"/>
      <c r="C21" s="22"/>
      <c r="D21" s="23"/>
      <c r="E21" s="24" t="s">
        <v>37</v>
      </c>
      <c r="F21" s="25"/>
      <c r="G21" s="26">
        <f ca="1">ROUND(SUM(INDIRECT(ADDRESS(ROW()+(-1), COLUMN()+(0), 1)),INDIRECT(ADDRESS(ROW()+(-3), COLUMN()+(0), 1)),INDIRECT(ADDRESS(ROW()+(-7), COLUMN()+(0), 1))), 2)</f>
        <v>185.7</v>
      </c>
    </row>
  </sheetData>
  <mergeCells count="23">
    <mergeCell ref="A1:G1"/>
    <mergeCell ref="C3:G3"/>
    <mergeCell ref="A5:G5"/>
    <mergeCell ref="A8:B8"/>
    <mergeCell ref="A9:B9"/>
    <mergeCell ref="D9:E9"/>
    <mergeCell ref="A10:B10"/>
    <mergeCell ref="A11:B11"/>
    <mergeCell ref="A12:B12"/>
    <mergeCell ref="A13:B13"/>
    <mergeCell ref="A14:B14"/>
    <mergeCell ref="E14:F14"/>
    <mergeCell ref="A15:B15"/>
    <mergeCell ref="D15:E15"/>
    <mergeCell ref="A16:B16"/>
    <mergeCell ref="A17:B17"/>
    <mergeCell ref="A18:B18"/>
    <mergeCell ref="E18:F18"/>
    <mergeCell ref="A19:B19"/>
    <mergeCell ref="D19:E19"/>
    <mergeCell ref="A20:B20"/>
    <mergeCell ref="A21:D21"/>
    <mergeCell ref="E21:F21"/>
  </mergeCells>
  <pageMargins left="0.147638" right="0.147638" top="0.206693" bottom="0.206693" header="0.0" footer="0.0"/>
  <pageSetup paperSize="9" orientation="portrait"/>
  <rowBreaks count="0" manualBreakCount="0">
    </rowBreaks>
</worksheet>
</file>