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<sst xmlns="http://schemas.openxmlformats.org/spreadsheetml/2006/main" count="38" uniqueCount="38">
  <si>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</si>
  <si>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RCG010</t>
  </si>
  <si>
    <t xml:space="preserve">m²</t>
  </si>
  <si>
    <t xml:space="preserve">Emplacado con baldosas cerámicas para exteriores.</t>
  </si>
  <si>
    <r>
      <rPr>
        <sz val="8.25"/>
        <color rgb="FF000000"/>
        <rFont val="Arial"/>
        <family val="2"/>
      </rPr>
      <t xml:space="preserve">Emplacado mixto, con baldosas cerámicas de gres prensado en seco, 40x40 cm, 19 €/m², recibidas con adhesivo cementoso mejorado, C2 TE, con deslizamiento reducido y tiempo abierto ampliado, gris, utilizando la técnica de doble encolado, con junta abierta (separación entre 3 y 15 mm) y fijaciones mecánicas.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</si>
  <si>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</si>
  <si>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</si>
  <si>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</si>
  <si>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</si>
  <si>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</si>
  <si>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</si>
  <si>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</si>
  <si>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mt09mcr021q</t>
  </si>
  <si>
    <t xml:space="preserve">kg</t>
  </si>
  <si>
    <t xml:space="preserve">Adhesivo cementoso mejorado, C2 TE, con deslizamiento reducido y tiempo abierto ampliado, color gris.</t>
  </si>
  <si>
    <t xml:space="preserve">mt19pcf010a1900</t>
  </si>
  <si>
    <t xml:space="preserve">m²</t>
  </si>
  <si>
    <t xml:space="preserve">Baldosa cerámica de gres prensado en seco, con un coeficiente de absorción de agua del 0,4% y un PEI IV, 40x40 cm, S/. 19,00 €/m².</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</si>
  <si>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</si>
  <si>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</si>
  <si>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</si>
  <si>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mt19paj040</t>
  </si>
  <si>
    <t xml:space="preserve">m²</t>
  </si>
  <si>
    <t xml:space="preserve">Repercusión por anclaje mediante grapas de fijación de acero inoxidable lacadas en caliente, atornilladas con tornillos acerados al paramento base, en enchapado de fachadas con gres, incluso crucetas separadoras de junta.</t>
  </si>
  <si>
    <t xml:space="preserve">Subtotal materiales:</t>
  </si>
  <si>
    <t xml:space="preserve">Mano de obra</t>
  </si>
  <si>
    <t xml:space="preserve">mo014</t>
  </si>
  <si>
    <t xml:space="preserve">h</t>
  </si>
  <si>
    <t xml:space="preserve">Operario de montaje de emplacados cerámicos.</t>
  </si>
  <si>
    <t xml:space="preserve">mo081</t>
  </si>
  <si>
    <t xml:space="preserve">h</t>
  </si>
  <si>
    <t xml:space="preserve">Oficial de montaje de emplacados cerámicos.</t>
  </si>
  <si>
    <t xml:space="preserve">Subtotal mano de obra:</t>
  </si>
  <si>
    <t xml:space="preserve">Herramientas</t>
  </si>
  <si>
    <t xml:space="preserve">%</t>
  </si>
  <si>
    <t xml:space="preserve">Herramientas</t>
  </si>
  <si>
    <t xml:space="preserve">Coste de mantenimiento decenal: S/. 29,49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</si>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</sst>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71.7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v>
      </c>
      <c r="G10" s="12">
        <v>1.67</v>
      </c>
      <c r="H10" s="12">
        <f ca="1">ROUND(INDIRECT(ADDRESS(ROW()+(0), COLUMN()+(-2), 1))*INDIRECT(ADDRESS(ROW()+(0), COLUMN()+(-1), 1)), 2)</f>
        <v>3.34</v>
      </c>
    </row>
    <row r="11" spans="1:8" ht="24.00" thickBot="1" customHeight="1">
      <c r="A11" s="1" t="s">
        <v>15</v>
      </c>
      <c r="B11" s="1"/>
      <c r="C11" s="1"/>
      <c r="D11" s="10" t="s">
        <v>16</v>
      </c>
      <c r="E11" s="1" t="s">
        <v>17</v>
      </c>
      <c r="F11" s="11">
        <v>1.05</v>
      </c>
      <c r="G11" s="12">
        <v>71.9</v>
      </c>
      <c r="H11" s="12">
        <f ca="1">ROUND(INDIRECT(ADDRESS(ROW()+(0), COLUMN()+(-2), 1))*INDIRECT(ADDRESS(ROW()+(0), COLUMN()+(-1), 1)), 2)</f>
        <v>75.5</v>
      </c>
    </row>
    <row r="12" spans="1:8" ht="34.50" thickBot="1" customHeight="1">
      <c r="A12" s="1" t="s">
        <v>18</v>
      </c>
      <c r="B12" s="1"/>
      <c r="C12" s="1"/>
      <c r="D12" s="10" t="s">
        <v>19</v>
      </c>
      <c r="E12" s="1" t="s">
        <v>20</v>
      </c>
      <c r="F12" s="11">
        <v>0.025</v>
      </c>
      <c r="G12" s="12">
        <v>2.17</v>
      </c>
      <c r="H12" s="12">
        <f ca="1">ROUND(INDIRECT(ADDRESS(ROW()+(0), COLUMN()+(-2), 1))*INDIRECT(ADDRESS(ROW()+(0), COLUMN()+(-1), 1)), 2)</f>
        <v>0.05</v>
      </c>
    </row>
    <row r="13" spans="1:8" ht="34.50" thickBot="1" customHeight="1">
      <c r="A13" s="1" t="s">
        <v>21</v>
      </c>
      <c r="B13" s="1"/>
      <c r="C13" s="1"/>
      <c r="D13" s="10" t="s">
        <v>22</v>
      </c>
      <c r="E13" s="1" t="s">
        <v>23</v>
      </c>
      <c r="F13" s="13">
        <v>1</v>
      </c>
      <c r="G13" s="14">
        <v>15.95</v>
      </c>
      <c r="H13" s="14">
        <f ca="1">ROUND(INDIRECT(ADDRESS(ROW()+(0), COLUMN()+(-2), 1))*INDIRECT(ADDRESS(ROW()+(0), COLUMN()+(-1), 1)), 2)</f>
        <v>15.95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94.84</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1.113</v>
      </c>
      <c r="G16" s="12">
        <v>22.27</v>
      </c>
      <c r="H16" s="12">
        <f ca="1">ROUND(INDIRECT(ADDRESS(ROW()+(0), COLUMN()+(-2), 1))*INDIRECT(ADDRESS(ROW()+(0), COLUMN()+(-1), 1)), 2)</f>
        <v>24.79</v>
      </c>
    </row>
    <row r="17" spans="1:8" ht="13.50" thickBot="1" customHeight="1">
      <c r="A17" s="1" t="s">
        <v>29</v>
      </c>
      <c r="B17" s="1"/>
      <c r="C17" s="1"/>
      <c r="D17" s="10" t="s">
        <v>30</v>
      </c>
      <c r="E17" s="1" t="s">
        <v>31</v>
      </c>
      <c r="F17" s="13">
        <v>1.113</v>
      </c>
      <c r="G17" s="14">
        <v>15</v>
      </c>
      <c r="H17" s="14">
        <f ca="1">ROUND(INDIRECT(ADDRESS(ROW()+(0), COLUMN()+(-2), 1))*INDIRECT(ADDRESS(ROW()+(0), COLUMN()+(-1), 1)), 2)</f>
        <v>16.7</v>
      </c>
    </row>
    <row r="18" spans="1:8" ht="13.50" thickBot="1" customHeight="1">
      <c r="A18" s="15"/>
      <c r="B18" s="15"/>
      <c r="C18" s="15"/>
      <c r="D18" s="15"/>
      <c r="E18" s="15"/>
      <c r="F18" s="9" t="s">
        <v>32</v>
      </c>
      <c r="G18" s="9"/>
      <c r="H18" s="17">
        <f ca="1">ROUND(SUM(INDIRECT(ADDRESS(ROW()+(-1), COLUMN()+(0), 1)),INDIRECT(ADDRESS(ROW()+(-2), COLUMN()+(0), 1))), 2)</f>
        <v>41.49</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3</v>
      </c>
      <c r="G20" s="14">
        <f ca="1">ROUND(SUM(INDIRECT(ADDRESS(ROW()+(-2), COLUMN()+(1), 1)),INDIRECT(ADDRESS(ROW()+(-6), COLUMN()+(1), 1))), 2)</f>
        <v>136.33</v>
      </c>
      <c r="H20" s="14">
        <f ca="1">ROUND(INDIRECT(ADDRESS(ROW()+(0), COLUMN()+(-2), 1))*INDIRECT(ADDRESS(ROW()+(0), COLUMN()+(-1), 1))/100, 2)</f>
        <v>4.09</v>
      </c>
    </row>
    <row r="21" spans="1:8" ht="13.50" thickBot="1" customHeight="1">
      <c r="A21" s="21" t="s">
        <v>36</v>
      </c>
      <c r="B21" s="21"/>
      <c r="C21" s="21"/>
      <c r="D21" s="22"/>
      <c r="E21" s="23"/>
      <c r="F21" s="24" t="s">
        <v>37</v>
      </c>
      <c r="G21" s="25"/>
      <c r="H21" s="26">
        <f ca="1">ROUND(SUM(INDIRECT(ADDRESS(ROW()+(-1), COLUMN()+(0), 1)),INDIRECT(ADDRESS(ROW()+(-3), COLUMN()+(0), 1)),INDIRECT(ADDRESS(ROW()+(-7), COLUMN()+(0), 1))), 2)</f>
        <v>140.42</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