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<sst xmlns="http://schemas.openxmlformats.org/spreadsheetml/2006/main" count="53" uniqueCount="53">
  <si>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</si>
  <si>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RTE018</t>
  </si>
  <si>
    <t xml:space="preserve">m²</t>
  </si>
  <si>
    <t xml:space="preserve">Cielo raso continuo de placas de cemento. Sistema "PLACO".</t>
  </si>
  <si>
    <r>
      <rPr>
        <sz val="8.25"/>
        <color rgb="FF000000"/>
        <rFont val="Arial"/>
        <family val="2"/>
      </rPr>
      <t xml:space="preserve">Cielo raso continuo suspendido, liso, situado a una altura menor de 4 m. Sistema Placo Hydro Premium "PLACO", constituido por: ESTRUCTURA: estructura metálica de perfiles primarios F530 "PLACO"; PLACAS: una capa de placas de cemento de alto rendimiento, Aquaroc 13 "PLACO", de 12,5x1200x900 mm. Incluso adhesivo de alta resistencia, Aquaroc "PLACO" y cinta autoadhesiva de malla de fibra de vidrio, "PLACO".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</si>
  <si>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</si>
  <si>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</si>
  <si>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</si>
  <si>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</si>
  <si>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</si>
  <si>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</si>
  <si>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</si>
  <si>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mt12ple010b</t>
  </si>
  <si>
    <t xml:space="preserve">Ud</t>
  </si>
  <si>
    <t xml:space="preserve">Varilla roscada galvanizada "PLACO", de 6 mm de diámetro y 1000 mm de longitud.</t>
  </si>
  <si>
    <t xml:space="preserve">mt12ple020</t>
  </si>
  <si>
    <t xml:space="preserve">Ud</t>
  </si>
  <si>
    <t xml:space="preserve">Horquilla de cuelgue F-530 "PLACO".</t>
  </si>
  <si>
    <t xml:space="preserve">mt12plp010</t>
  </si>
  <si>
    <t xml:space="preserve">m</t>
  </si>
  <si>
    <t xml:space="preserve">Perfil de acero galvanizado, F-530 "PLACO", fabricado mediante laminación en frío, de 3000 mm de longitud, 45x16 mm de sección y 0,6 mm de espesor, para la realización de trasdosados autoportantes y techos.</t>
  </si>
  <si>
    <t xml:space="preserve">mt12ple030</t>
  </si>
  <si>
    <t xml:space="preserve">Ud</t>
  </si>
  <si>
    <t xml:space="preserve">Pieza de empalme F-530 "PLACO".</t>
  </si>
  <si>
    <t xml:space="preserve">mt12plt030b</t>
  </si>
  <si>
    <t xml:space="preserve">Ud</t>
  </si>
  <si>
    <t xml:space="preserve">Tornillo autoperforante rosca-metal, TRPF 13 "PLACO", de 13 mm de longitud.</t>
  </si>
  <si>
    <t xml:space="preserve">mt12plq010a</t>
  </si>
  <si>
    <t xml:space="preserve">m²</t>
  </si>
  <si>
    <t xml:space="preserve">Placa de cemento de alto rendimiento, Aquaroc 13 "PLACO", de 12,5x1200x900 mm.</t>
  </si>
  <si>
    <t xml:space="preserve">mt12plq020a</t>
  </si>
  <si>
    <t xml:space="preserve">Ud</t>
  </si>
  <si>
    <t xml:space="preserve">Tornillo THTPF 25 "PLACO", con cabeza de trompeta, de 25 mm de longitud, para instalación de placas de cemento sobre perfiles.</t>
  </si>
  <si>
    <t xml:space="preserve">mt12plq030a</t>
  </si>
  <si>
    <t xml:space="preserve">Ud</t>
  </si>
  <si>
    <t xml:space="preserve">Cartucho de 310 cm³ de adhesivo de alta resistencia, Aquaroc "PLACO", para tratamiento de juntas.</t>
  </si>
  <si>
    <t xml:space="preserve">mt12plj030</t>
  </si>
  <si>
    <t xml:space="preserve">m</t>
  </si>
  <si>
    <t xml:space="preserve">Cinta autoadhesiva de malla de fibra de vidrio, "PLACO", para refuerzo de juntas.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</si>
  <si>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</si>
  <si>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</si>
  <si>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</si>
  <si>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</si>
  <si>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Operario de montaje de cielos rasos.</t>
  </si>
  <si>
    <t xml:space="preserve">mo082</t>
  </si>
  <si>
    <t xml:space="preserve">h</t>
  </si>
  <si>
    <t xml:space="preserve">Oficial de montaje de cielos 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</si>
  <si>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</si>
  <si>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</si>
  <si>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</si>
  <si>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</si>
  <si>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33,99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</si>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</sst>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5.27" customWidth="1"/>
    <col min="5" max="5" width="75.14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1.8</v>
      </c>
      <c r="G10" s="12">
        <v>3.42</v>
      </c>
      <c r="H10" s="12">
        <f ca="1">ROUND(INDIRECT(ADDRESS(ROW()+(0), COLUMN()+(-2), 1))*INDIRECT(ADDRESS(ROW()+(0), COLUMN()+(-1), 1)), 2)</f>
        <v>6.16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1.8</v>
      </c>
      <c r="G11" s="12">
        <v>1.09</v>
      </c>
      <c r="H11" s="12">
        <f ca="1">ROUND(INDIRECT(ADDRESS(ROW()+(0), COLUMN()+(-2), 1))*INDIRECT(ADDRESS(ROW()+(0), COLUMN()+(-1), 1)), 2)</f>
        <v>1.96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6.43</v>
      </c>
      <c r="H12" s="12">
        <f ca="1">ROUND(INDIRECT(ADDRESS(ROW()+(0), COLUMN()+(-2), 1))*INDIRECT(ADDRESS(ROW()+(0), COLUMN()+(-1), 1)), 2)</f>
        <v>19.29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0.16</v>
      </c>
      <c r="G13" s="12">
        <v>1.14</v>
      </c>
      <c r="H13" s="12">
        <f ca="1">ROUND(INDIRECT(ADDRESS(ROW()+(0), COLUMN()+(-2), 1))*INDIRECT(ADDRESS(ROW()+(0), COLUMN()+(-1), 1)), 2)</f>
        <v>0.18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0.06</v>
      </c>
      <c r="H14" s="12">
        <f ca="1">ROUND(INDIRECT(ADDRESS(ROW()+(0), COLUMN()+(-2), 1))*INDIRECT(ADDRESS(ROW()+(0), COLUMN()+(-1), 1)), 2)</f>
        <v>0.06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107.55</v>
      </c>
      <c r="H15" s="12">
        <f ca="1">ROUND(INDIRECT(ADDRESS(ROW()+(0), COLUMN()+(-2), 1))*INDIRECT(ADDRESS(ROW()+(0), COLUMN()+(-1), 1)), 2)</f>
        <v>112.93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15</v>
      </c>
      <c r="G16" s="12">
        <v>0.17</v>
      </c>
      <c r="H16" s="12">
        <f ca="1">ROUND(INDIRECT(ADDRESS(ROW()+(0), COLUMN()+(-2), 1))*INDIRECT(ADDRESS(ROW()+(0), COLUMN()+(-1), 1)), 2)</f>
        <v>2.55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0.5</v>
      </c>
      <c r="G17" s="12">
        <v>53.72</v>
      </c>
      <c r="H17" s="12">
        <f ca="1">ROUND(INDIRECT(ADDRESS(ROW()+(0), COLUMN()+(-2), 1))*INDIRECT(ADDRESS(ROW()+(0), COLUMN()+(-1), 1)), 2)</f>
        <v>26.86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2.8</v>
      </c>
      <c r="G18" s="14">
        <v>2.7</v>
      </c>
      <c r="H18" s="14">
        <f ca="1">ROUND(INDIRECT(ADDRESS(ROW()+(0), COLUMN()+(-2), 1))*INDIRECT(ADDRESS(ROW()+(0), COLUMN()+(-1), 1)), 2)</f>
        <v>7.56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177.55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1">
        <v>0.343</v>
      </c>
      <c r="G21" s="12">
        <v>32.15</v>
      </c>
      <c r="H21" s="12">
        <f ca="1">ROUND(INDIRECT(ADDRESS(ROW()+(0), COLUMN()+(-2), 1))*INDIRECT(ADDRESS(ROW()+(0), COLUMN()+(-1), 1)), 2)</f>
        <v>11.03</v>
      </c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0.343</v>
      </c>
      <c r="G22" s="14">
        <v>21.72</v>
      </c>
      <c r="H22" s="14">
        <f ca="1">ROUND(INDIRECT(ADDRESS(ROW()+(0), COLUMN()+(-2), 1))*INDIRECT(ADDRESS(ROW()+(0), COLUMN()+(-1), 1)), 2)</f>
        <v>7.45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1)),INDIRECT(ADDRESS(ROW()+(-2), COLUMN()+(0), 1))), 2)</f>
        <v>18.48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9"/>
      <c r="B25" s="19"/>
      <c r="C25" s="20" t="s">
        <v>49</v>
      </c>
      <c r="D25" s="20"/>
      <c r="E25" s="19" t="s">
        <v>50</v>
      </c>
      <c r="F25" s="13">
        <v>2</v>
      </c>
      <c r="G25" s="14">
        <f ca="1">ROUND(SUM(INDIRECT(ADDRESS(ROW()+(-2), COLUMN()+(1), 1)),INDIRECT(ADDRESS(ROW()+(-6), COLUMN()+(1), 1))), 2)</f>
        <v>196.03</v>
      </c>
      <c r="H25" s="14">
        <f ca="1">ROUND(INDIRECT(ADDRESS(ROW()+(0), COLUMN()+(-2), 1))*INDIRECT(ADDRESS(ROW()+(0), COLUMN()+(-1), 1))/100, 2)</f>
        <v>3.92</v>
      </c>
    </row>
    <row r="26" spans="1:8" ht="13.50" thickBot="1" customHeight="1">
      <c r="A26" s="21" t="s">
        <v>51</v>
      </c>
      <c r="B26" s="21"/>
      <c r="C26" s="22"/>
      <c r="D26" s="22"/>
      <c r="E26" s="23"/>
      <c r="F26" s="24" t="s">
        <v>52</v>
      </c>
      <c r="G26" s="25"/>
      <c r="H26" s="26">
        <f ca="1">ROUND(SUM(INDIRECT(ADDRESS(ROW()+(-1), COLUMN()+(0), 1)),INDIRECT(ADDRESS(ROW()+(-3), COLUMN()+(0), 1)),INDIRECT(ADDRESS(ROW()+(-7), COLUMN()+(0), 1))), 2)</f>
        <v>199.95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