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<sst xmlns="http://schemas.openxmlformats.org/spreadsheetml/2006/main" count="53" uniqueCount="53">
  <si>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</si>
  <si>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RTL035</t>
  </si>
  <si>
    <t xml:space="preserve">m²</t>
  </si>
  <si>
    <t xml:space="preserve">Cielo raso modular de rejilla metálica.</t>
  </si>
  <si>
    <r>
      <rPr>
        <sz val="8.25"/>
        <color rgb="FF000000"/>
        <rFont val="Arial"/>
        <family val="2"/>
      </rPr>
      <t xml:space="preserve">Cielo raso modular suspendido, situado a una altura menor de 4 m, constituido por: ESTRUCTURA: suspensión metálica oculta de perfiles de 40 mm de altura; REJILLA METÁLICA: rejilla de aluminio prelacada al horno, autoportante, con viguetas de 40 mm de alto formando celdillas de 50x50 mm, fabricada en módulos de 600x600 mm, color blanco. Incluso fijaciones para el anclaje de los perfiles y accesorios de montaje.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</si>
  <si>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</si>
  <si>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</si>
  <si>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</si>
  <si>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</si>
  <si>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</si>
  <si>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</si>
  <si>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</si>
  <si>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mt12fra010aa</t>
  </si>
  <si>
    <t xml:space="preserve">m²</t>
  </si>
  <si>
    <t xml:space="preserve">Rejilla de aluminio prelacada al horno, autoportante, con viguetas de 40 mm de alto formando celdillas de 50x50 mm, fabricada en módulos de 600x600 mm, color blanco, para cielos rasos modulares.</t>
  </si>
  <si>
    <t xml:space="preserve">mt12fra110ab</t>
  </si>
  <si>
    <t xml:space="preserve">m</t>
  </si>
  <si>
    <t xml:space="preserve">Perfil de aluminio prelacado al horno, de 40 mm de altura y 600 mm de longitud, color blanco, para cielos rasos modulares.</t>
  </si>
  <si>
    <t xml:space="preserve">mt12fra110cb</t>
  </si>
  <si>
    <t xml:space="preserve">m</t>
  </si>
  <si>
    <t xml:space="preserve">Perfil de aluminio prelacado al horno, de 40 mm de altura y 2400 mm de longitud, color blanco, para cielos rasos modulares.</t>
  </si>
  <si>
    <t xml:space="preserve">mt12fra111a</t>
  </si>
  <si>
    <t xml:space="preserve">Ud</t>
  </si>
  <si>
    <t xml:space="preserve">Pieza de empalme entre perfiles de sustentación de rejillas metálicas, de acero galvanizado, para cielos rasos modulares.</t>
  </si>
  <si>
    <t xml:space="preserve">mt12psg210a</t>
  </si>
  <si>
    <t xml:space="preserve">Ud</t>
  </si>
  <si>
    <t xml:space="preserve">Cuelgue para cielos rasos suspendidos.</t>
  </si>
  <si>
    <t xml:space="preserve">mt12psg210b</t>
  </si>
  <si>
    <t xml:space="preserve">Ud</t>
  </si>
  <si>
    <t xml:space="preserve">Seguro para la fijación del cuelgue, en cielos rasos suspendidos.</t>
  </si>
  <si>
    <t xml:space="preserve">mt12psg210c</t>
  </si>
  <si>
    <t xml:space="preserve">Ud</t>
  </si>
  <si>
    <t xml:space="preserve">Conexión superior para fijar la varilla al cuelgue, en cielos rasos suspendidos.</t>
  </si>
  <si>
    <t xml:space="preserve">mt12psg190</t>
  </si>
  <si>
    <t xml:space="preserve">Ud</t>
  </si>
  <si>
    <t xml:space="preserve">Varilla de cuelgue.</t>
  </si>
  <si>
    <t xml:space="preserve">mt12psg220</t>
  </si>
  <si>
    <t xml:space="preserve">Ud</t>
  </si>
  <si>
    <t xml:space="preserve">Fijación compuesta por tarugo y tornillo 5x27.</t>
  </si>
  <si>
    <t xml:space="preserve">Subtotal materiales:</t>
  </si>
  <si>
    <t xml:space="preserve">Mano de obra</t>
  </si>
  <si>
    <t xml:space="preserve">mo015</t>
  </si>
  <si>
    <t xml:space="preserve">h</t>
  </si>
  <si>
    <t xml:space="preserve">Operario de montaje de cielos rasos.</t>
  </si>
  <si>
    <t xml:space="preserve">mo082</t>
  </si>
  <si>
    <t xml:space="preserve">h</t>
  </si>
  <si>
    <t xml:space="preserve">Oficial de montaje de cielos rasos.</t>
  </si>
  <si>
    <t xml:space="preserve">Subtotal mano de obra:</t>
  </si>
  <si>
    <t xml:space="preserve">Herramientas</t>
  </si>
  <si>
    <t xml:space="preserve">%</t>
  </si>
  <si>
    <t xml:space="preserve">Herramientas</t>
  </si>
  <si>
    <t xml:space="preserve">Coste de mantenimiento decenal: S/. 48,56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</si>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</sst>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4.1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1.02</v>
      </c>
      <c r="G10" s="12">
        <v>183.05</v>
      </c>
      <c r="H10" s="12">
        <f ca="1">ROUND(INDIRECT(ADDRESS(ROW()+(0), COLUMN()+(-2), 1))*INDIRECT(ADDRESS(ROW()+(0), COLUMN()+(-1), 1)), 2)</f>
        <v>186.71</v>
      </c>
    </row>
    <row r="11" spans="1:8" ht="24.00" thickBot="1" customHeight="1">
      <c r="A11" s="1" t="s">
        <v>15</v>
      </c>
      <c r="B11" s="1"/>
      <c r="C11" s="10" t="s">
        <v>16</v>
      </c>
      <c r="D11" s="10"/>
      <c r="E11" s="1" t="s">
        <v>17</v>
      </c>
      <c r="F11" s="11">
        <v>1.68</v>
      </c>
      <c r="G11" s="12">
        <v>5.36</v>
      </c>
      <c r="H11" s="12">
        <f ca="1">ROUND(INDIRECT(ADDRESS(ROW()+(0), COLUMN()+(-2), 1))*INDIRECT(ADDRESS(ROW()+(0), COLUMN()+(-1), 1)), 2)</f>
        <v>9</v>
      </c>
    </row>
    <row r="12" spans="1:8" ht="24.00" thickBot="1" customHeight="1">
      <c r="A12" s="1" t="s">
        <v>18</v>
      </c>
      <c r="B12" s="1"/>
      <c r="C12" s="10" t="s">
        <v>19</v>
      </c>
      <c r="D12" s="10"/>
      <c r="E12" s="1" t="s">
        <v>20</v>
      </c>
      <c r="F12" s="11">
        <v>1.68</v>
      </c>
      <c r="G12" s="12">
        <v>5.36</v>
      </c>
      <c r="H12" s="12">
        <f ca="1">ROUND(INDIRECT(ADDRESS(ROW()+(0), COLUMN()+(-2), 1))*INDIRECT(ADDRESS(ROW()+(0), COLUMN()+(-1), 1)), 2)</f>
        <v>9</v>
      </c>
    </row>
    <row r="13" spans="1:8" ht="24.00" thickBot="1" customHeight="1">
      <c r="A13" s="1" t="s">
        <v>21</v>
      </c>
      <c r="B13" s="1"/>
      <c r="C13" s="10" t="s">
        <v>22</v>
      </c>
      <c r="D13" s="10"/>
      <c r="E13" s="1" t="s">
        <v>23</v>
      </c>
      <c r="F13" s="11">
        <v>0.7</v>
      </c>
      <c r="G13" s="12">
        <v>0.75</v>
      </c>
      <c r="H13" s="12">
        <f ca="1">ROUND(INDIRECT(ADDRESS(ROW()+(0), COLUMN()+(-2), 1))*INDIRECT(ADDRESS(ROW()+(0), COLUMN()+(-1), 1)), 2)</f>
        <v>0.53</v>
      </c>
    </row>
    <row r="14" spans="1:8" ht="13.50" thickBot="1" customHeight="1">
      <c r="A14" s="1" t="s">
        <v>24</v>
      </c>
      <c r="B14" s="1"/>
      <c r="C14" s="10" t="s">
        <v>25</v>
      </c>
      <c r="D14" s="10"/>
      <c r="E14" s="1" t="s">
        <v>26</v>
      </c>
      <c r="F14" s="11">
        <v>1.05</v>
      </c>
      <c r="G14" s="12">
        <v>1.34</v>
      </c>
      <c r="H14" s="12">
        <f ca="1">ROUND(INDIRECT(ADDRESS(ROW()+(0), COLUMN()+(-2), 1))*INDIRECT(ADDRESS(ROW()+(0), COLUMN()+(-1), 1)), 2)</f>
        <v>1.41</v>
      </c>
    </row>
    <row r="15" spans="1:8" ht="13.50" thickBot="1" customHeight="1">
      <c r="A15" s="1" t="s">
        <v>27</v>
      </c>
      <c r="B15" s="1"/>
      <c r="C15" s="10" t="s">
        <v>28</v>
      </c>
      <c r="D15" s="10"/>
      <c r="E15" s="1" t="s">
        <v>29</v>
      </c>
      <c r="F15" s="11">
        <v>1.05</v>
      </c>
      <c r="G15" s="12">
        <v>0.15</v>
      </c>
      <c r="H15" s="12">
        <f ca="1">ROUND(INDIRECT(ADDRESS(ROW()+(0), COLUMN()+(-2), 1))*INDIRECT(ADDRESS(ROW()+(0), COLUMN()+(-1), 1)), 2)</f>
        <v>0.16</v>
      </c>
    </row>
    <row r="16" spans="1:8" ht="13.50" thickBot="1" customHeight="1">
      <c r="A16" s="1" t="s">
        <v>30</v>
      </c>
      <c r="B16" s="1"/>
      <c r="C16" s="10" t="s">
        <v>31</v>
      </c>
      <c r="D16" s="10"/>
      <c r="E16" s="1" t="s">
        <v>32</v>
      </c>
      <c r="F16" s="11">
        <v>1.05</v>
      </c>
      <c r="G16" s="12">
        <v>2.05</v>
      </c>
      <c r="H16" s="12">
        <f ca="1">ROUND(INDIRECT(ADDRESS(ROW()+(0), COLUMN()+(-2), 1))*INDIRECT(ADDRESS(ROW()+(0), COLUMN()+(-1), 1)), 2)</f>
        <v>2.15</v>
      </c>
    </row>
    <row r="17" spans="1:8" ht="13.50" thickBot="1" customHeight="1">
      <c r="A17" s="1" t="s">
        <v>33</v>
      </c>
      <c r="B17" s="1"/>
      <c r="C17" s="10" t="s">
        <v>34</v>
      </c>
      <c r="D17" s="10"/>
      <c r="E17" s="1" t="s">
        <v>35</v>
      </c>
      <c r="F17" s="11">
        <v>1.05</v>
      </c>
      <c r="G17" s="12">
        <v>1.38</v>
      </c>
      <c r="H17" s="12">
        <f ca="1">ROUND(INDIRECT(ADDRESS(ROW()+(0), COLUMN()+(-2), 1))*INDIRECT(ADDRESS(ROW()+(0), COLUMN()+(-1), 1)), 2)</f>
        <v>1.45</v>
      </c>
    </row>
    <row r="18" spans="1:8" ht="13.50" thickBot="1" customHeight="1">
      <c r="A18" s="1" t="s">
        <v>36</v>
      </c>
      <c r="B18" s="1"/>
      <c r="C18" s="10" t="s">
        <v>37</v>
      </c>
      <c r="D18" s="10"/>
      <c r="E18" s="1" t="s">
        <v>38</v>
      </c>
      <c r="F18" s="13">
        <v>1.05</v>
      </c>
      <c r="G18" s="14">
        <v>0.24</v>
      </c>
      <c r="H18" s="14">
        <f ca="1">ROUND(INDIRECT(ADDRESS(ROW()+(0), COLUMN()+(-2), 1))*INDIRECT(ADDRESS(ROW()+(0), COLUMN()+(-1), 1)), 2)</f>
        <v>0.25</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210.66</v>
      </c>
    </row>
    <row r="20" spans="1:8" ht="13.50" thickBot="1" customHeight="1">
      <c r="A20" s="15">
        <v>2</v>
      </c>
      <c r="B20" s="15"/>
      <c r="C20" s="15"/>
      <c r="D20" s="15"/>
      <c r="E20" s="18" t="s">
        <v>40</v>
      </c>
      <c r="F20" s="18"/>
      <c r="G20" s="15"/>
      <c r="H20" s="15"/>
    </row>
    <row r="21" spans="1:8" ht="13.50" thickBot="1" customHeight="1">
      <c r="A21" s="1" t="s">
        <v>41</v>
      </c>
      <c r="B21" s="1"/>
      <c r="C21" s="10" t="s">
        <v>42</v>
      </c>
      <c r="D21" s="10"/>
      <c r="E21" s="1" t="s">
        <v>43</v>
      </c>
      <c r="F21" s="11">
        <v>0.296</v>
      </c>
      <c r="G21" s="12">
        <v>32.35</v>
      </c>
      <c r="H21" s="12">
        <f ca="1">ROUND(INDIRECT(ADDRESS(ROW()+(0), COLUMN()+(-2), 1))*INDIRECT(ADDRESS(ROW()+(0), COLUMN()+(-1), 1)), 2)</f>
        <v>9.58</v>
      </c>
    </row>
    <row r="22" spans="1:8" ht="13.50" thickBot="1" customHeight="1">
      <c r="A22" s="1" t="s">
        <v>44</v>
      </c>
      <c r="B22" s="1"/>
      <c r="C22" s="10" t="s">
        <v>45</v>
      </c>
      <c r="D22" s="10"/>
      <c r="E22" s="1" t="s">
        <v>46</v>
      </c>
      <c r="F22" s="13">
        <v>0.296</v>
      </c>
      <c r="G22" s="14">
        <v>21.86</v>
      </c>
      <c r="H22" s="14">
        <f ca="1">ROUND(INDIRECT(ADDRESS(ROW()+(0), COLUMN()+(-2), 1))*INDIRECT(ADDRESS(ROW()+(0), COLUMN()+(-1), 1)), 2)</f>
        <v>6.47</v>
      </c>
    </row>
    <row r="23" spans="1:8" ht="13.50" thickBot="1" customHeight="1">
      <c r="A23" s="15"/>
      <c r="B23" s="15"/>
      <c r="C23" s="15"/>
      <c r="D23" s="15"/>
      <c r="E23" s="15"/>
      <c r="F23" s="9" t="s">
        <v>47</v>
      </c>
      <c r="G23" s="9"/>
      <c r="H23" s="17">
        <f ca="1">ROUND(SUM(INDIRECT(ADDRESS(ROW()+(-1), COLUMN()+(0), 1)),INDIRECT(ADDRESS(ROW()+(-2), COLUMN()+(0), 1))), 2)</f>
        <v>16.05</v>
      </c>
    </row>
    <row r="24" spans="1:8" ht="13.50" thickBot="1" customHeight="1">
      <c r="A24" s="15">
        <v>3</v>
      </c>
      <c r="B24" s="15"/>
      <c r="C24" s="15"/>
      <c r="D24" s="15"/>
      <c r="E24" s="18" t="s">
        <v>48</v>
      </c>
      <c r="F24" s="18"/>
      <c r="G24" s="15"/>
      <c r="H24" s="15"/>
    </row>
    <row r="25" spans="1:8" ht="13.50" thickBot="1" customHeight="1">
      <c r="A25" s="19"/>
      <c r="B25" s="19"/>
      <c r="C25" s="20" t="s">
        <v>49</v>
      </c>
      <c r="D25" s="20"/>
      <c r="E25" s="19" t="s">
        <v>50</v>
      </c>
      <c r="F25" s="13">
        <v>2</v>
      </c>
      <c r="G25" s="14">
        <f ca="1">ROUND(SUM(INDIRECT(ADDRESS(ROW()+(-2), COLUMN()+(1), 1)),INDIRECT(ADDRESS(ROW()+(-6), COLUMN()+(1), 1))), 2)</f>
        <v>226.71</v>
      </c>
      <c r="H25" s="14">
        <f ca="1">ROUND(INDIRECT(ADDRESS(ROW()+(0), COLUMN()+(-2), 1))*INDIRECT(ADDRESS(ROW()+(0), COLUMN()+(-1), 1))/100, 2)</f>
        <v>4.53</v>
      </c>
    </row>
    <row r="26" spans="1:8" ht="13.50" thickBot="1" customHeight="1">
      <c r="A26" s="21" t="s">
        <v>51</v>
      </c>
      <c r="B26" s="21"/>
      <c r="C26" s="22"/>
      <c r="D26" s="22"/>
      <c r="E26" s="23"/>
      <c r="F26" s="24" t="s">
        <v>52</v>
      </c>
      <c r="G26" s="25"/>
      <c r="H26" s="26">
        <f ca="1">ROUND(SUM(INDIRECT(ADDRESS(ROW()+(-1), COLUMN()+(0), 1)),INDIRECT(ADDRESS(ROW()+(-3), COLUMN()+(0), 1)),INDIRECT(ADDRESS(ROW()+(-7), COLUMN()+(0), 1))), 2)</f>
        <v>231.24</v>
      </c>
    </row>
  </sheetData>
  <mergeCells count="4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A23:B23"/>
    <mergeCell ref="C23:D23"/>
    <mergeCell ref="F23:G23"/>
    <mergeCell ref="A24:B24"/>
    <mergeCell ref="C24:D24"/>
    <mergeCell ref="E24:F24"/>
    <mergeCell ref="A25:B25"/>
    <mergeCell ref="C25:D25"/>
    <mergeCell ref="A26:E26"/>
    <mergeCell ref="F26:G26"/>
  </mergeCells>
  <pageMargins left="0.147638" right="0.147638" top="0.206693" bottom="0.206693" header="0.0" footer="0.0"/>
  <pageSetup paperSize="9" orientation="portrait"/>
  <rowBreaks count="0" manualBreakCount="0">
    </rowBreaks>
</worksheet>
</file>