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<sst xmlns="http://schemas.openxmlformats.org/spreadsheetml/2006/main" count="29" uniqueCount="29">
  <si>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</si>
  <si>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RTM030</t>
  </si>
  <si>
    <t xml:space="preserve">m²</t>
  </si>
  <si>
    <t xml:space="preserve">Cielo raso modular de paneles de MDF, sistema Fonotech Fonowood "BUTECH".</t>
  </si>
  <si>
    <r>
      <rPr>
        <sz val="8.25"/>
        <color rgb="FF000000"/>
        <rFont val="Arial"/>
        <family val="2"/>
      </rPr>
      <t xml:space="preserve">Cielo raso modular suspendido, situado a una altura menor de 4 m, de paneles perforados autoportantes, de MDF con una lámina de melamina con recubrimiento ignífugo en la cara vista, modelo Cree, color arce "BUTECH" "PORCELANOSA GRUPO", de 600x600 mm y 12 mm de espesor, suspendidos de la losa mediante perfilería metálica vista, de 24 mm de anchura, comprendiendo perfiles primarios, secundarios y angulares de remate, prelacados en color acero, fijados al techo mediante varillas y cuelgues.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</si>
  <si>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</si>
  <si>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</si>
  <si>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</si>
  <si>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</si>
  <si>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</si>
  <si>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</si>
  <si>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</si>
  <si>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mt12plb010aa</t>
  </si>
  <si>
    <t xml:space="preserve">m²</t>
  </si>
  <si>
    <t xml:space="preserve">Cielo raso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 d0 de reacción al fuego; incluso sistema de perfilería metálica vista con acabado prelacado en color acero y varillas de sujeción.</t>
  </si>
  <si>
    <t xml:space="preserve">Subtotal materiales:</t>
  </si>
  <si>
    <t xml:space="preserve">Mano de obra</t>
  </si>
  <si>
    <t xml:space="preserve">mo015</t>
  </si>
  <si>
    <t xml:space="preserve">h</t>
  </si>
  <si>
    <t xml:space="preserve">Operario de montaje de cielos rasos.</t>
  </si>
  <si>
    <t xml:space="preserve">mo082</t>
  </si>
  <si>
    <t xml:space="preserve">h</t>
  </si>
  <si>
    <t xml:space="preserve">Oficial de montaje de cielos rasos.</t>
  </si>
  <si>
    <t xml:space="preserve">Subtotal mano de obra:</t>
  </si>
  <si>
    <t xml:space="preserve">Herramientas</t>
  </si>
  <si>
    <t xml:space="preserve">%</t>
  </si>
  <si>
    <t xml:space="preserve">Herramientas</t>
  </si>
  <si>
    <t xml:space="preserve">Coste de mantenimiento decenal: S/. 263,19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</si>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</sst>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87.00" thickBot="1" customHeight="1">
      <c r="A10" s="1" t="s">
        <v>12</v>
      </c>
      <c r="B10" s="1"/>
      <c r="C10" s="10" t="s">
        <v>13</v>
      </c>
      <c r="D10" s="10"/>
      <c r="E10" s="1" t="s">
        <v>14</v>
      </c>
      <c r="F10" s="12">
        <v>1.020000</v>
      </c>
      <c r="G10" s="14">
        <v>353.310000</v>
      </c>
      <c r="H10" s="14">
        <f ca="1">ROUND(INDIRECT(ADDRESS(ROW()+(0), COLUMN()+(-2), 1))*INDIRECT(ADDRESS(ROW()+(0), COLUMN()+(-1), 1)), 2)</f>
        <v>360.380000</v>
      </c>
    </row>
    <row r="11" spans="1:8" ht="13.50" thickBot="1" customHeight="1">
      <c r="A11" s="15"/>
      <c r="B11" s="15"/>
      <c r="C11" s="15"/>
      <c r="D11" s="15"/>
      <c r="E11" s="15"/>
      <c r="F11" s="9" t="s">
        <v>15</v>
      </c>
      <c r="G11" s="9"/>
      <c r="H11" s="17">
        <f ca="1">ROUND(SUM(INDIRECT(ADDRESS(ROW()+(-1), COLUMN()+(0), 1))), 2)</f>
        <v>360.380000</v>
      </c>
    </row>
    <row r="12" spans="1:8" ht="13.50" thickBot="1" customHeight="1">
      <c r="A12" s="15">
        <v>2.000000</v>
      </c>
      <c r="B12" s="15"/>
      <c r="C12" s="15"/>
      <c r="D12" s="15"/>
      <c r="E12" s="18" t="s">
        <v>16</v>
      </c>
      <c r="F12" s="18"/>
      <c r="G12" s="15"/>
      <c r="H12" s="15"/>
    </row>
    <row r="13" spans="1:8" ht="13.50" thickBot="1" customHeight="1">
      <c r="A13" s="1" t="s">
        <v>17</v>
      </c>
      <c r="B13" s="1"/>
      <c r="C13" s="10" t="s">
        <v>18</v>
      </c>
      <c r="D13" s="10"/>
      <c r="E13" s="1" t="s">
        <v>19</v>
      </c>
      <c r="F13" s="11">
        <v>0.225000</v>
      </c>
      <c r="G13" s="13">
        <v>21.910000</v>
      </c>
      <c r="H13" s="13">
        <f ca="1">ROUND(INDIRECT(ADDRESS(ROW()+(0), COLUMN()+(-2), 1))*INDIRECT(ADDRESS(ROW()+(0), COLUMN()+(-1), 1)), 2)</f>
        <v>4.930000</v>
      </c>
    </row>
    <row r="14" spans="1:8" ht="13.50" thickBot="1" customHeight="1">
      <c r="A14" s="1" t="s">
        <v>20</v>
      </c>
      <c r="B14" s="1"/>
      <c r="C14" s="10" t="s">
        <v>21</v>
      </c>
      <c r="D14" s="10"/>
      <c r="E14" s="1" t="s">
        <v>22</v>
      </c>
      <c r="F14" s="12">
        <v>0.225000</v>
      </c>
      <c r="G14" s="14">
        <v>14.690000</v>
      </c>
      <c r="H14" s="14">
        <f ca="1">ROUND(INDIRECT(ADDRESS(ROW()+(0), COLUMN()+(-2), 1))*INDIRECT(ADDRESS(ROW()+(0), COLUMN()+(-1), 1)), 2)</f>
        <v>3.310000</v>
      </c>
    </row>
    <row r="15" spans="1:8" ht="13.50" thickBot="1" customHeight="1">
      <c r="A15" s="15"/>
      <c r="B15" s="15"/>
      <c r="C15" s="15"/>
      <c r="D15" s="15"/>
      <c r="E15" s="15"/>
      <c r="F15" s="9" t="s">
        <v>23</v>
      </c>
      <c r="G15" s="9"/>
      <c r="H15" s="17">
        <f ca="1">ROUND(SUM(INDIRECT(ADDRESS(ROW()+(-1), COLUMN()+(0), 1)),INDIRECT(ADDRESS(ROW()+(-2), COLUMN()+(0), 1))), 2)</f>
        <v>8.240000</v>
      </c>
    </row>
    <row r="16" spans="1:8" ht="13.50" thickBot="1" customHeight="1">
      <c r="A16" s="15">
        <v>3.000000</v>
      </c>
      <c r="B16" s="15"/>
      <c r="C16" s="15"/>
      <c r="D16" s="15"/>
      <c r="E16" s="18" t="s">
        <v>24</v>
      </c>
      <c r="F16" s="18"/>
      <c r="G16" s="15"/>
      <c r="H16" s="15"/>
    </row>
    <row r="17" spans="1:8" ht="13.50" thickBot="1" customHeight="1">
      <c r="A17" s="19"/>
      <c r="B17" s="19"/>
      <c r="C17" s="20" t="s">
        <v>25</v>
      </c>
      <c r="D17" s="20"/>
      <c r="E17" s="19" t="s">
        <v>26</v>
      </c>
      <c r="F17" s="12">
        <v>2.000000</v>
      </c>
      <c r="G17" s="14">
        <f ca="1">ROUND(SUM(INDIRECT(ADDRESS(ROW()+(-2), COLUMN()+(1), 1)),INDIRECT(ADDRESS(ROW()+(-6), COLUMN()+(1), 1))), 2)</f>
        <v>368.620000</v>
      </c>
      <c r="H17" s="14">
        <f ca="1">ROUND(INDIRECT(ADDRESS(ROW()+(0), COLUMN()+(-2), 1))*INDIRECT(ADDRESS(ROW()+(0), COLUMN()+(-1), 1))/100, 2)</f>
        <v>7.370000</v>
      </c>
    </row>
    <row r="18" spans="1:8" ht="13.50" thickBot="1" customHeight="1">
      <c r="A18" s="21" t="s">
        <v>27</v>
      </c>
      <c r="B18" s="21"/>
      <c r="C18" s="22"/>
      <c r="D18" s="22"/>
      <c r="E18" s="23"/>
      <c r="F18" s="24" t="s">
        <v>28</v>
      </c>
      <c r="G18" s="25"/>
      <c r="H18" s="26">
        <f ca="1">ROUND(SUM(INDIRECT(ADDRESS(ROW()+(-1), COLUMN()+(0), 1)),INDIRECT(ADDRESS(ROW()+(-3), COLUMN()+(0), 1)),INDIRECT(ADDRESS(ROW()+(-7), COLUMN()+(0), 1))), 2)</f>
        <v>375.990000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