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<sst xmlns="http://schemas.openxmlformats.org/spreadsheetml/2006/main" count="44" uniqueCount="44">
  <si>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</si>
  <si>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SAI010</t>
  </si>
  <si>
    <t xml:space="preserve">Ud</t>
  </si>
  <si>
    <t xml:space="preserve">Inodoro con tanque bajo, de porcelana sanitaria, "ROCA".</t>
  </si>
  <si>
    <r>
      <rPr>
        <sz val="8.25"/>
        <color rgb="FF000000"/>
        <rFont val="Arial"/>
        <family val="2"/>
      </rPr>
      <t xml:space="preserve">Taza de inodoro de tanque bajo, de porcelana sanitaria, modelo Meridian "ROCA", color Blanco, de 370x645x790 mm, con cisterna de inodoro, de doble descarga, de 360x140x355 mm, asiento y tapa de inodoro, de caída amortiguada. Incluso llave de regulación, enlace de alimentación flexible y silicona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</si>
  <si>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</si>
  <si>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</si>
  <si>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</si>
  <si>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</si>
  <si>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</si>
  <si>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</si>
  <si>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</si>
  <si>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mt30smr019a</t>
  </si>
  <si>
    <t xml:space="preserve">Ud</t>
  </si>
  <si>
    <t xml:space="preserve">Taza de inodoro de tanque bajo, de porcelana sanitaria, modelo Meridian "ROCA", color Blanco, de 370x645x790 mm, con juego de fijación.</t>
  </si>
  <si>
    <t xml:space="preserve">mt30smr021a</t>
  </si>
  <si>
    <t xml:space="preserve">Ud</t>
  </si>
  <si>
    <t xml:space="preserve">Cisterna de inodoro, de doble descarga, de porcelana sanitaria, modelo Meridian "ROCA", color Blanco, de 360x140x355 mm, con juego de mecanismos de doble descarga de 3/4,5 litros.</t>
  </si>
  <si>
    <t xml:space="preserve">mt30smr022a</t>
  </si>
  <si>
    <t xml:space="preserve">Ud</t>
  </si>
  <si>
    <t xml:space="preserve">Asiento y tapa de inodoro, de caída amortiguada, modelo Meridian "ROCA", color Blanco.</t>
  </si>
  <si>
    <t xml:space="preserve">mt30smr500</t>
  </si>
  <si>
    <t xml:space="preserve">Ud</t>
  </si>
  <si>
    <t xml:space="preserve">Codo para evacuación vertical del inodoro, "ROCA".</t>
  </si>
  <si>
    <t xml:space="preserve">mt30lla020</t>
  </si>
  <si>
    <t xml:space="preserve">Ud</t>
  </si>
  <si>
    <t xml:space="preserve">Llave de regulación de 1/2", para inodoro, acabado cromado.</t>
  </si>
  <si>
    <t xml:space="preserve">mt38tew010a</t>
  </si>
  <si>
    <t xml:space="preserve">Ud</t>
  </si>
  <si>
    <t xml:space="preserve">Latiguillo flexible de 20 cm y 1/2" de diámetro.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</si>
  <si>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</si>
  <si>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</si>
  <si>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</si>
  <si>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</si>
  <si>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</si>
  <si>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</si>
  <si>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</si>
  <si>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</si>
  <si>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</si>
  <si>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</si>
  <si>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</si>
  <si>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</si>
  <si>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436,80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</si>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</sst>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3.44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961.39</v>
      </c>
      <c r="G10" s="12">
        <f ca="1">ROUND(INDIRECT(ADDRESS(ROW()+(0), COLUMN()+(-2), 1))*INDIRECT(ADDRESS(ROW()+(0), COLUMN()+(-1), 1)), 2)</f>
        <v>961.39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961.39</v>
      </c>
      <c r="G11" s="12">
        <f ca="1">ROUND(INDIRECT(ADDRESS(ROW()+(0), COLUMN()+(-2), 1))*INDIRECT(ADDRESS(ROW()+(0), COLUMN()+(-1), 1)), 2)</f>
        <v>961.39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643.55</v>
      </c>
      <c r="G12" s="12">
        <f ca="1">ROUND(INDIRECT(ADDRESS(ROW()+(0), COLUMN()+(-2), 1))*INDIRECT(ADDRESS(ROW()+(0), COLUMN()+(-1), 1)), 2)</f>
        <v>643.55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78.21</v>
      </c>
      <c r="G13" s="12">
        <f ca="1">ROUND(INDIRECT(ADDRESS(ROW()+(0), COLUMN()+(-2), 1))*INDIRECT(ADDRESS(ROW()+(0), COLUMN()+(-1), 1)), 2)</f>
        <v>78.21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1</v>
      </c>
      <c r="F14" s="12">
        <v>118.89</v>
      </c>
      <c r="G14" s="12">
        <f ca="1">ROUND(INDIRECT(ADDRESS(ROW()+(0), COLUMN()+(-2), 1))*INDIRECT(ADDRESS(ROW()+(0), COLUMN()+(-1), 1)), 2)</f>
        <v>118.89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1</v>
      </c>
      <c r="F15" s="12">
        <v>41</v>
      </c>
      <c r="G15" s="12">
        <f ca="1">ROUND(INDIRECT(ADDRESS(ROW()+(0), COLUMN()+(-2), 1))*INDIRECT(ADDRESS(ROW()+(0), COLUMN()+(-1), 1)), 2)</f>
        <v>41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3">
        <v>0.012</v>
      </c>
      <c r="F16" s="14">
        <v>38.43</v>
      </c>
      <c r="G16" s="14">
        <f ca="1">ROUND(INDIRECT(ADDRESS(ROW()+(0), COLUMN()+(-2), 1))*INDIRECT(ADDRESS(ROW()+(0), COLUMN()+(-1), 1)), 2)</f>
        <v>0.46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2804.89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1.48</v>
      </c>
      <c r="F19" s="14">
        <v>33.77</v>
      </c>
      <c r="G19" s="14">
        <f ca="1">ROUND(INDIRECT(ADDRESS(ROW()+(0), COLUMN()+(-2), 1))*INDIRECT(ADDRESS(ROW()+(0), COLUMN()+(-1), 1)), 2)</f>
        <v>49.98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1))), 2)</f>
        <v>49.98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9"/>
      <c r="B22" s="19"/>
      <c r="C22" s="20" t="s">
        <v>40</v>
      </c>
      <c r="D22" s="19" t="s">
        <v>41</v>
      </c>
      <c r="E22" s="13">
        <v>2</v>
      </c>
      <c r="F22" s="14">
        <f ca="1">ROUND(SUM(INDIRECT(ADDRESS(ROW()+(-2), COLUMN()+(1), 1)),INDIRECT(ADDRESS(ROW()+(-5), COLUMN()+(1), 1))), 2)</f>
        <v>2854.87</v>
      </c>
      <c r="G22" s="14">
        <f ca="1">ROUND(INDIRECT(ADDRESS(ROW()+(0), COLUMN()+(-2), 1))*INDIRECT(ADDRESS(ROW()+(0), COLUMN()+(-1), 1))/100, 2)</f>
        <v>57.1</v>
      </c>
    </row>
    <row r="23" spans="1:7" ht="13.50" thickBot="1" customHeight="1">
      <c r="A23" s="21" t="s">
        <v>42</v>
      </c>
      <c r="B23" s="21"/>
      <c r="C23" s="22"/>
      <c r="D23" s="23"/>
      <c r="E23" s="24" t="s">
        <v>43</v>
      </c>
      <c r="F23" s="25"/>
      <c r="G23" s="26">
        <f ca="1">ROUND(SUM(INDIRECT(ADDRESS(ROW()+(-1), COLUMN()+(0), 1)),INDIRECT(ADDRESS(ROW()+(-3), COLUMN()+(0), 1)),INDIRECT(ADDRESS(ROW()+(-6), COLUMN()+(0), 1))), 2)</f>
        <v>2911.97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