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<sst xmlns="http://schemas.openxmlformats.org/spreadsheetml/2006/main" count="55" uniqueCount="55">
  <si>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</si>
  <si>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UAI010</t>
  </si>
  <si>
    <t xml:space="preserve">m</t>
  </si>
  <si>
    <t xml:space="preserve">Sumidero longitudinal.</t>
  </si>
  <si>
    <r>
      <rPr>
        <b/>
        <sz val="8.25"/>
        <color rgb="FF000000"/>
        <rFont val="Arial"/>
        <family val="2"/>
      </rPr>
      <t xml:space="preserve">Sumidero longitudinal de albañilería, de 250 mm de ancho interior y 400 mm de alto, con rejilla de acero galvanizado, carga de rotura 15 kN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</si>
  <si>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</si>
  <si>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</si>
  <si>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</si>
  <si>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</si>
  <si>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</si>
  <si>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</si>
  <si>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</si>
  <si>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</si>
  <si>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</si>
  <si>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</si>
  <si>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mt04lma010b</t>
  </si>
  <si>
    <t xml:space="preserve">Ud</t>
  </si>
  <si>
    <t xml:space="preserve">Ladrillo cerámico macizo de elaboración mecánica para revestir, 25x12x5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</si>
  <si>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</si>
  <si>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</si>
  <si>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</si>
  <si>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</si>
  <si>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</si>
  <si>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</si>
  <si>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</si>
  <si>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</si>
  <si>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</si>
  <si>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</si>
  <si>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</si>
  <si>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</si>
  <si>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mt11rej020b</t>
  </si>
  <si>
    <t xml:space="preserve">Ud</t>
  </si>
  <si>
    <t xml:space="preserve">Marco y rejilla de acero galvanizado, de 250 mm de ancho y 500 mm de longitud, para canaleta de 250 mm de ancho interior y 400 mm de alto, carga de rotura 15 kN.</t>
  </si>
  <si>
    <t xml:space="preserve">mt11var120b</t>
  </si>
  <si>
    <t xml:space="preserve">Ud</t>
  </si>
  <si>
    <t xml:space="preserve">Sifón en línea de PVC, color gris, modular, con unión macho/hembra, de 110 mm de diámetro.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</si>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</sst>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02" customWidth="1"/>
    <col min="4" max="4" width="6.63" customWidth="1"/>
    <col min="5" max="5" width="53.21" customWidth="1"/>
    <col min="6" max="6" width="13.09" customWidth="1"/>
    <col min="7" max="7" width="12.92" customWidth="1"/>
    <col min="8" max="8" width="7.31" customWidth="1"/>
    <col min="9" max="9" width="1.02" customWidth="1"/>
    <col min="10" max="10" width="0.85" customWidth="1"/>
    <col min="11" max="11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66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0.956000</v>
      </c>
      <c r="G9" s="15">
        <v>233.650000</v>
      </c>
      <c r="H9" s="15">
        <f ca="1">ROUND(INDIRECT(ADDRESS(ROW()+(0), COLUMN()+(-2), 1))*INDIRECT(ADDRESS(ROW()+(0), COLUMN()+(-1), 1)), 2)</f>
        <v>223.370000</v>
      </c>
      <c r="I9" s="15"/>
      <c r="J9" s="15"/>
      <c r="K9" s="15"/>
    </row>
    <row r="10" spans="1:11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78.000000</v>
      </c>
      <c r="G10" s="15">
        <v>0.730000</v>
      </c>
      <c r="H10" s="15">
        <f ca="1">ROUND(INDIRECT(ADDRESS(ROW()+(0), COLUMN()+(-2), 1))*INDIRECT(ADDRESS(ROW()+(0), COLUMN()+(-1), 1)), 2)</f>
        <v>56.940000</v>
      </c>
      <c r="I10" s="15"/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0.012000</v>
      </c>
      <c r="G11" s="15">
        <v>4.210000</v>
      </c>
      <c r="H11" s="15">
        <f ca="1">ROUND(INDIRECT(ADDRESS(ROW()+(0), COLUMN()+(-2), 1))*INDIRECT(ADDRESS(ROW()+(0), COLUMN()+(-1), 1)), 2)</f>
        <v>0.050000</v>
      </c>
      <c r="I11" s="15"/>
      <c r="J11" s="15"/>
      <c r="K11" s="15"/>
    </row>
    <row r="12" spans="1:11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0.073000</v>
      </c>
      <c r="G12" s="15">
        <v>57.600000</v>
      </c>
      <c r="H12" s="15">
        <f ca="1">ROUND(INDIRECT(ADDRESS(ROW()+(0), COLUMN()+(-2), 1))*INDIRECT(ADDRESS(ROW()+(0), COLUMN()+(-1), 1)), 2)</f>
        <v>4.200000</v>
      </c>
      <c r="I12" s="15"/>
      <c r="J12" s="15"/>
      <c r="K12" s="15"/>
    </row>
    <row r="13" spans="1:11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15.017000</v>
      </c>
      <c r="G13" s="15">
        <v>0.420000</v>
      </c>
      <c r="H13" s="15">
        <f ca="1">ROUND(INDIRECT(ADDRESS(ROW()+(0), COLUMN()+(-2), 1))*INDIRECT(ADDRESS(ROW()+(0), COLUMN()+(-1), 1)), 2)</f>
        <v>6.310000</v>
      </c>
      <c r="I13" s="15"/>
      <c r="J13" s="15"/>
      <c r="K13" s="15"/>
    </row>
    <row r="14" spans="1:11" ht="24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0.155000</v>
      </c>
      <c r="G14" s="15">
        <v>3.370000</v>
      </c>
      <c r="H14" s="15">
        <f ca="1">ROUND(INDIRECT(ADDRESS(ROW()+(0), COLUMN()+(-2), 1))*INDIRECT(ADDRESS(ROW()+(0), COLUMN()+(-1), 1)), 2)</f>
        <v>0.520000</v>
      </c>
      <c r="I14" s="15"/>
      <c r="J14" s="15"/>
      <c r="K14" s="15"/>
    </row>
    <row r="15" spans="1:11" ht="34.5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2.000000</v>
      </c>
      <c r="G15" s="15">
        <v>33.630000</v>
      </c>
      <c r="H15" s="15">
        <f ca="1">ROUND(INDIRECT(ADDRESS(ROW()+(0), COLUMN()+(-2), 1))*INDIRECT(ADDRESS(ROW()+(0), COLUMN()+(-1), 1)), 2)</f>
        <v>67.260000</v>
      </c>
      <c r="I15" s="15"/>
      <c r="J15" s="15"/>
      <c r="K15" s="15"/>
    </row>
    <row r="16" spans="1:11" ht="24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6">
        <v>0.200000</v>
      </c>
      <c r="G16" s="17">
        <v>127.760000</v>
      </c>
      <c r="H16" s="17">
        <f ca="1">ROUND(INDIRECT(ADDRESS(ROW()+(0), COLUMN()+(-2), 1))*INDIRECT(ADDRESS(ROW()+(0), COLUMN()+(-1), 1)), 2)</f>
        <v>25.550000</v>
      </c>
      <c r="I16" s="17"/>
      <c r="J16" s="17"/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36</v>
      </c>
      <c r="G17" s="12"/>
      <c r="H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384.200000</v>
      </c>
      <c r="I17" s="20"/>
      <c r="J17" s="20"/>
      <c r="K17" s="20"/>
    </row>
    <row r="18" spans="1:11" ht="13.50" thickBot="1" customHeight="1">
      <c r="A18" s="18">
        <v>2.000000</v>
      </c>
      <c r="B18" s="18"/>
      <c r="C18" s="18"/>
      <c r="D18" s="18"/>
      <c r="E18" s="21" t="s">
        <v>37</v>
      </c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38</v>
      </c>
      <c r="B19" s="1"/>
      <c r="C19" s="13" t="s">
        <v>39</v>
      </c>
      <c r="D19" s="13"/>
      <c r="E19" s="1" t="s">
        <v>40</v>
      </c>
      <c r="F19" s="16">
        <v>0.033000</v>
      </c>
      <c r="G19" s="17">
        <v>4.460000</v>
      </c>
      <c r="H19" s="17">
        <f ca="1">ROUND(INDIRECT(ADDRESS(ROW()+(0), COLUMN()+(-2), 1))*INDIRECT(ADDRESS(ROW()+(0), COLUMN()+(-1), 1)), 2)</f>
        <v>0.150000</v>
      </c>
      <c r="I19" s="17"/>
      <c r="J19" s="17"/>
      <c r="K19" s="17"/>
    </row>
    <row r="20" spans="1:11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20">
        <f ca="1">ROUND(SUM(INDIRECT(ADDRESS(ROW()+(-1), COLUMN()+(0), 1))), 2)</f>
        <v>0.150000</v>
      </c>
      <c r="I20" s="20"/>
      <c r="J20" s="20"/>
      <c r="K20" s="20"/>
    </row>
    <row r="21" spans="1:11" ht="13.50" thickBot="1" customHeight="1">
      <c r="A21" s="18">
        <v>3.000000</v>
      </c>
      <c r="B21" s="18"/>
      <c r="C21" s="18"/>
      <c r="D21" s="18"/>
      <c r="E21" s="21" t="s">
        <v>42</v>
      </c>
      <c r="F21" s="21"/>
      <c r="G21" s="18"/>
      <c r="H21" s="18"/>
      <c r="I21" s="18"/>
      <c r="J21" s="18"/>
      <c r="K21" s="18"/>
    </row>
    <row r="22" spans="1:11" ht="13.5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4">
        <v>1.778000</v>
      </c>
      <c r="G22" s="15">
        <v>15.600000</v>
      </c>
      <c r="H22" s="15">
        <f ca="1">ROUND(INDIRECT(ADDRESS(ROW()+(0), COLUMN()+(-2), 1))*INDIRECT(ADDRESS(ROW()+(0), COLUMN()+(-1), 1)), 2)</f>
        <v>27.740000</v>
      </c>
      <c r="I22" s="15"/>
      <c r="J22" s="15"/>
      <c r="K22" s="15"/>
    </row>
    <row r="23" spans="1:11" ht="13.5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6">
        <v>1.328000</v>
      </c>
      <c r="G23" s="17">
        <v>10.670000</v>
      </c>
      <c r="H23" s="17">
        <f ca="1">ROUND(INDIRECT(ADDRESS(ROW()+(0), COLUMN()+(-2), 1))*INDIRECT(ADDRESS(ROW()+(0), COLUMN()+(-1), 1)), 2)</f>
        <v>14.170000</v>
      </c>
      <c r="I23" s="17"/>
      <c r="J23" s="17"/>
      <c r="K23" s="17"/>
    </row>
    <row r="24" spans="1:11" ht="13.50" thickBot="1" customHeight="1">
      <c r="A24" s="18"/>
      <c r="B24" s="18"/>
      <c r="C24" s="18"/>
      <c r="D24" s="18"/>
      <c r="E24" s="18"/>
      <c r="F24" s="12" t="s">
        <v>49</v>
      </c>
      <c r="G24" s="12"/>
      <c r="H24" s="20">
        <f ca="1">ROUND(SUM(INDIRECT(ADDRESS(ROW()+(-1), COLUMN()+(0), 1)),INDIRECT(ADDRESS(ROW()+(-2), COLUMN()+(0), 1))), 2)</f>
        <v>41.910000</v>
      </c>
      <c r="I24" s="20"/>
      <c r="J24" s="20"/>
      <c r="K24" s="20"/>
    </row>
    <row r="25" spans="1:11" ht="13.50" thickBot="1" customHeight="1">
      <c r="A25" s="18">
        <v>4.000000</v>
      </c>
      <c r="B25" s="18"/>
      <c r="C25" s="18"/>
      <c r="D25" s="18"/>
      <c r="E25" s="21" t="s">
        <v>50</v>
      </c>
      <c r="F25" s="21"/>
      <c r="G25" s="18"/>
      <c r="H25" s="18"/>
      <c r="I25" s="18"/>
      <c r="J25" s="18"/>
      <c r="K25" s="18"/>
    </row>
    <row r="26" spans="1:11" ht="13.50" thickBot="1" customHeight="1">
      <c r="A26" s="22"/>
      <c r="B26" s="22"/>
      <c r="C26" s="23" t="s">
        <v>51</v>
      </c>
      <c r="D26" s="23"/>
      <c r="E26" s="22" t="s">
        <v>52</v>
      </c>
      <c r="F26" s="16">
        <v>2.000000</v>
      </c>
      <c r="G26" s="17">
        <f ca="1">ROUND(SUM(INDIRECT(ADDRESS(ROW()+(-2), COLUMN()+(1), 1)),INDIRECT(ADDRESS(ROW()+(-6), COLUMN()+(1), 1)),INDIRECT(ADDRESS(ROW()+(-9), COLUMN()+(1), 1))), 2)</f>
        <v>426.260000</v>
      </c>
      <c r="H26" s="17">
        <f ca="1">ROUND(INDIRECT(ADDRESS(ROW()+(0), COLUMN()+(-2), 1))*INDIRECT(ADDRESS(ROW()+(0), COLUMN()+(-1), 1))/100, 2)</f>
        <v>8.530000</v>
      </c>
      <c r="I26" s="17"/>
      <c r="J26" s="17"/>
      <c r="K26" s="17"/>
    </row>
    <row r="27" spans="1:11" ht="13.50" thickBot="1" customHeight="1">
      <c r="A27" s="6" t="s">
        <v>53</v>
      </c>
      <c r="B27" s="6"/>
      <c r="C27" s="7"/>
      <c r="D27" s="7"/>
      <c r="E27" s="8"/>
      <c r="F27" s="24" t="s">
        <v>54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434.790000</v>
      </c>
      <c r="I27" s="26"/>
      <c r="J27" s="26"/>
      <c r="K27" s="26"/>
    </row>
  </sheetData>
  <mergeCells count="7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F17:G17"/>
    <mergeCell ref="H17:K17"/>
    <mergeCell ref="A18:B18"/>
    <mergeCell ref="C18:D18"/>
    <mergeCell ref="E18:F18"/>
    <mergeCell ref="H18:K18"/>
    <mergeCell ref="A19:B19"/>
    <mergeCell ref="C19:D19"/>
    <mergeCell ref="H19:K19"/>
    <mergeCell ref="A20:B20"/>
    <mergeCell ref="C20:D20"/>
    <mergeCell ref="F20:G20"/>
    <mergeCell ref="H20:K20"/>
    <mergeCell ref="A21:B21"/>
    <mergeCell ref="C21:D21"/>
    <mergeCell ref="E21:F21"/>
    <mergeCell ref="H21:K21"/>
    <mergeCell ref="A22:B22"/>
    <mergeCell ref="C22:D22"/>
    <mergeCell ref="H22:K22"/>
    <mergeCell ref="A23:B23"/>
    <mergeCell ref="C23:D23"/>
    <mergeCell ref="H23:K23"/>
    <mergeCell ref="A24:B24"/>
    <mergeCell ref="C24:D24"/>
    <mergeCell ref="F24:G24"/>
    <mergeCell ref="H24:K24"/>
    <mergeCell ref="A25:B25"/>
    <mergeCell ref="C25:D25"/>
    <mergeCell ref="E25:F25"/>
    <mergeCell ref="H25:K25"/>
    <mergeCell ref="A26:B26"/>
    <mergeCell ref="C26:D26"/>
    <mergeCell ref="H26:K26"/>
    <mergeCell ref="A27:E27"/>
    <mergeCell ref="F27:G27"/>
    <mergeCell ref="H27:K27"/>
  </mergeCells>
  <pageMargins left="0.620079" right="0.472441" top="0.472441" bottom="0.472441" header="0.0" footer="0.0"/>
  <pageSetup paperSize="9" orientation="portrait"/>
  <rowBreaks count="0" manualBreakCount="0">
    </rowBreaks>
</worksheet>
</file>