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<sst xmlns="http://schemas.openxmlformats.org/spreadsheetml/2006/main" count="43" uniqueCount="43">
  <si>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</si>
  <si>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UVM010</t>
  </si>
  <si>
    <t xml:space="preserve">m</t>
  </si>
  <si>
    <t xml:space="preserve">Muro de albañilería para vallado de terreno.</t>
  </si>
  <si>
    <r>
      <rPr>
        <sz val="8.25"/>
        <color rgb="FF000000"/>
        <rFont val="Arial"/>
        <family val="2"/>
      </rPr>
      <t xml:space="preserve">Vallado de terreno formado por muro con pilastras intermedias, de 1 m de altura y de 10 cm de espesor de albañilería de bloque CV de concreto, liso hidrófugo, color gris, 40x20x10 cm, resistencia normalizada R10 (10 N/mm²), con juntas horizontales y verticales de 10 mm de espesor, junta rehundida, recibida con mortero de cemento confeccionado en obra, con 250 kg/m³ de cemento, color gris, dosificación 1:6, suministrado en sacos. El precio no incluye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</si>
  <si>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</si>
  <si>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</si>
  <si>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</si>
  <si>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</si>
  <si>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</si>
  <si>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</si>
  <si>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</si>
  <si>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mt03bhe010aae</t>
  </si>
  <si>
    <t xml:space="preserve">Ud</t>
  </si>
  <si>
    <t xml:space="preserve">Bloque CV de concreto, liso hidrófugo, color gris, 40x20x10 cm, resistencia normalizada R10 (10 N/mm²), densidad 1200 kg/m³; con el precio incrementado el 20% en concepto de piezas especiales: vigas de borde y medios.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</si>
  <si>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</si>
  <si>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</si>
  <si>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</si>
  <si>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</si>
  <si>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</si>
  <si>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</si>
  <si>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</si>
  <si>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</si>
  <si>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</si>
  <si>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</si>
  <si>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</si>
  <si>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</si>
  <si>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</si>
  <si>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</si>
  <si>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</si>
  <si>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</si>
  <si>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mo041</t>
  </si>
  <si>
    <t xml:space="preserve">h</t>
  </si>
  <si>
    <t xml:space="preserve">Operario de construcción de obra civil.</t>
  </si>
  <si>
    <t xml:space="preserve">mo087</t>
  </si>
  <si>
    <t xml:space="preserve">h</t>
  </si>
  <si>
    <t xml:space="preserve">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</si>
  <si>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</si>
  <si>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</si>
  <si>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</si>
  <si>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</si>
  <si>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7,10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</si>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</sst>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5.61" customWidth="1"/>
    <col min="3" max="3" width="7.82" customWidth="1"/>
    <col min="4" max="4" width="71.40" customWidth="1"/>
    <col min="5" max="5" width="13.60" customWidth="1"/>
    <col min="6" max="6" width="12.4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15.8</v>
      </c>
      <c r="F10" s="12">
        <v>2.39</v>
      </c>
      <c r="G10" s="12">
        <f ca="1">ROUND(INDIRECT(ADDRESS(ROW()+(0), COLUMN()+(-2), 1))*INDIRECT(ADDRESS(ROW()+(0), COLUMN()+(-1), 1)), 2)</f>
        <v>37.76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0.004</v>
      </c>
      <c r="F11" s="12">
        <v>4.68</v>
      </c>
      <c r="G11" s="12">
        <f ca="1">ROUND(INDIRECT(ADDRESS(ROW()+(0), COLUMN()+(-2), 1))*INDIRECT(ADDRESS(ROW()+(0), COLUMN()+(-1), 1)), 2)</f>
        <v>0.02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0.011</v>
      </c>
      <c r="F12" s="12">
        <v>62.49</v>
      </c>
      <c r="G12" s="12">
        <f ca="1">ROUND(INDIRECT(ADDRESS(ROW()+(0), COLUMN()+(-2), 1))*INDIRECT(ADDRESS(ROW()+(0), COLUMN()+(-1), 1)), 2)</f>
        <v>0.69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1.764</v>
      </c>
      <c r="F13" s="14">
        <v>0.47</v>
      </c>
      <c r="G13" s="14">
        <f ca="1">ROUND(INDIRECT(ADDRESS(ROW()+(0), COLUMN()+(-2), 1))*INDIRECT(ADDRESS(ROW()+(0), COLUMN()+(-1), 1)), 2)</f>
        <v>0.83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39.3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0.005</v>
      </c>
      <c r="F16" s="14">
        <v>10.45</v>
      </c>
      <c r="G16" s="14">
        <f ca="1">ROUND(INDIRECT(ADDRESS(ROW()+(0), COLUMN()+(-2), 1))*INDIRECT(ADDRESS(ROW()+(0), COLUMN()+(-1), 1)), 2)</f>
        <v>0.05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2)</f>
        <v>0.05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0.855</v>
      </c>
      <c r="F19" s="12">
        <v>31.48</v>
      </c>
      <c r="G19" s="12">
        <f ca="1">ROUND(INDIRECT(ADDRESS(ROW()+(0), COLUMN()+(-2), 1))*INDIRECT(ADDRESS(ROW()+(0), COLUMN()+(-1), 1)), 2)</f>
        <v>26.92</v>
      </c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3">
        <v>0.505</v>
      </c>
      <c r="F20" s="14">
        <v>21.86</v>
      </c>
      <c r="G20" s="14">
        <f ca="1">ROUND(INDIRECT(ADDRESS(ROW()+(0), COLUMN()+(-2), 1))*INDIRECT(ADDRESS(ROW()+(0), COLUMN()+(-1), 1)), 2)</f>
        <v>11.04</v>
      </c>
    </row>
    <row r="21" spans="1:7" ht="13.50" thickBot="1" customHeight="1">
      <c r="A21" s="15"/>
      <c r="B21" s="15"/>
      <c r="C21" s="15"/>
      <c r="D21" s="15"/>
      <c r="E21" s="9" t="s">
        <v>37</v>
      </c>
      <c r="F21" s="9"/>
      <c r="G21" s="17">
        <f ca="1">ROUND(SUM(INDIRECT(ADDRESS(ROW()+(-1), COLUMN()+(0), 1)),INDIRECT(ADDRESS(ROW()+(-2), COLUMN()+(0), 1))), 2)</f>
        <v>37.96</v>
      </c>
    </row>
    <row r="22" spans="1:7" ht="13.50" thickBot="1" customHeight="1">
      <c r="A22" s="15">
        <v>4</v>
      </c>
      <c r="B22" s="15"/>
      <c r="C22" s="15"/>
      <c r="D22" s="18" t="s">
        <v>38</v>
      </c>
      <c r="E22" s="18"/>
      <c r="F22" s="15"/>
      <c r="G22" s="15"/>
    </row>
    <row r="23" spans="1:7" ht="13.50" thickBot="1" customHeight="1">
      <c r="A23" s="19"/>
      <c r="B23" s="19"/>
      <c r="C23" s="20" t="s">
        <v>39</v>
      </c>
      <c r="D23" s="19" t="s">
        <v>40</v>
      </c>
      <c r="E23" s="13">
        <v>2</v>
      </c>
      <c r="F23" s="14">
        <f ca="1">ROUND(SUM(INDIRECT(ADDRESS(ROW()+(-2), COLUMN()+(1), 1)),INDIRECT(ADDRESS(ROW()+(-6), COLUMN()+(1), 1)),INDIRECT(ADDRESS(ROW()+(-9), COLUMN()+(1), 1))), 2)</f>
        <v>77.31</v>
      </c>
      <c r="G23" s="14">
        <f ca="1">ROUND(INDIRECT(ADDRESS(ROW()+(0), COLUMN()+(-2), 1))*INDIRECT(ADDRESS(ROW()+(0), COLUMN()+(-1), 1))/100, 2)</f>
        <v>1.55</v>
      </c>
    </row>
    <row r="24" spans="1:7" ht="13.50" thickBot="1" customHeight="1">
      <c r="A24" s="21" t="s">
        <v>41</v>
      </c>
      <c r="B24" s="21"/>
      <c r="C24" s="22"/>
      <c r="D24" s="23"/>
      <c r="E24" s="24" t="s">
        <v>42</v>
      </c>
      <c r="F24" s="25"/>
      <c r="G24" s="26">
        <f ca="1">ROUND(SUM(INDIRECT(ADDRESS(ROW()+(-1), COLUMN()+(0), 1)),INDIRECT(ADDRESS(ROW()+(-3), COLUMN()+(0), 1)),INDIRECT(ADDRESS(ROW()+(-7), COLUMN()+(0), 1)),INDIRECT(ADDRESS(ROW()+(-10), COLUMN()+(0), 1))), 2)</f>
        <v>78.86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D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