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<sst xmlns="http://schemas.openxmlformats.org/spreadsheetml/2006/main" count="46" uniqueCount="46">
  <si>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</si>
  <si>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UXE030</t>
  </si>
  <si>
    <t xml:space="preserve">m²</t>
  </si>
  <si>
    <t xml:space="preserve">Estabilización de caminos y senderos, mediante tratamiento del suelo con aporte de cal hidráulica natural.</t>
  </si>
  <si>
    <r>
      <rPr>
        <sz val="8.25"/>
        <color rgb="FF000000"/>
        <rFont val="Arial"/>
        <family val="2"/>
      </rPr>
      <t xml:space="preserve">Estabilización de caminos y senderos, en suelo poco arcilloso, mediante aporte de 20 kg de estabilizante y consolidante de terrenos, a base de cal hidráulica natural, extendida sobre el terreno y mezclada con el mismo hasta una profundidad de 15 cm mediante motoniveladora, compactado de la mezcla con medios mecánicos hasta alcanzar una densidad seca no inferior al 95% de la máxima obtenida en el ensayo Proctor Modificado, previa preparación de la superficie, y posterior retirada y carga a camión de los restos y desechos.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</si>
  <si>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</si>
  <si>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</si>
  <si>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</si>
  <si>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</si>
  <si>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</si>
  <si>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</si>
  <si>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</si>
  <si>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mt28mif040</t>
  </si>
  <si>
    <t xml:space="preserve">kg</t>
  </si>
  <si>
    <t xml:space="preserve">Estabilizante y consolidante de terrenos, a base de cal hidráulica natural, suministrada en sacos de 35 kg, para estabilización de caminos y senderos.</t>
  </si>
  <si>
    <t xml:space="preserve">Subtotal materiales:</t>
  </si>
  <si>
    <t xml:space="preserve">Equipos</t>
  </si>
  <si>
    <t xml:space="preserve">mq01pan010a</t>
  </si>
  <si>
    <t xml:space="preserve">h</t>
  </si>
  <si>
    <t xml:space="preserve">Pala cargadora sobre neumáticos de 120 kW/1,9 m³.</t>
  </si>
  <si>
    <t xml:space="preserve">mq04dua020b</t>
  </si>
  <si>
    <t xml:space="preserve">h</t>
  </si>
  <si>
    <t xml:space="preserve">Dumper de descarga frontal de 2 t de carga útil.</t>
  </si>
  <si>
    <t xml:space="preserve">mq01mot010a</t>
  </si>
  <si>
    <t xml:space="preserve">h</t>
  </si>
  <si>
    <t xml:space="preserve">Motoniveladora de 141 kW.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</si>
  <si>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</si>
  <si>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</si>
  <si>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</si>
  <si>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mq02cia020j</t>
  </si>
  <si>
    <t xml:space="preserve">h</t>
  </si>
  <si>
    <t xml:space="preserve">Camión cisterna, de 8 m³ de capacidad.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</si>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</sst>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6.46" customWidth="1"/>
    <col min="5" max="5" width="72.93" customWidth="1"/>
    <col min="6" max="6" width="13.09" customWidth="1"/>
    <col min="7" max="7" width="12.9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20</v>
      </c>
      <c r="G10" s="14">
        <v>1.71</v>
      </c>
      <c r="H10" s="14">
        <f ca="1">ROUND(INDIRECT(ADDRESS(ROW()+(0), COLUMN()+(-2), 1))*INDIRECT(ADDRESS(ROW()+(0), COLUMN()+(-1), 1)), 2)</f>
        <v>34.2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0.015</v>
      </c>
      <c r="G13" s="13">
        <v>136.5</v>
      </c>
      <c r="H13" s="13">
        <f ca="1">ROUND(INDIRECT(ADDRESS(ROW()+(0), COLUMN()+(-2), 1))*INDIRECT(ADDRESS(ROW()+(0), COLUMN()+(-1), 1)), 2)</f>
        <v>2.05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0.002</v>
      </c>
      <c r="G14" s="13">
        <v>31.45</v>
      </c>
      <c r="H14" s="13">
        <f ca="1">ROUND(INDIRECT(ADDRESS(ROW()+(0), COLUMN()+(-2), 1))*INDIRECT(ADDRESS(ROW()+(0), COLUMN()+(-1), 1)), 2)</f>
        <v>0.06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0.002</v>
      </c>
      <c r="G15" s="13">
        <v>229.97</v>
      </c>
      <c r="H15" s="13">
        <f ca="1">ROUND(INDIRECT(ADDRESS(ROW()+(0), COLUMN()+(-2), 1))*INDIRECT(ADDRESS(ROW()+(0), COLUMN()+(-1), 1)), 2)</f>
        <v>0.46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0.03</v>
      </c>
      <c r="G16" s="13">
        <v>211.38</v>
      </c>
      <c r="H16" s="13">
        <f ca="1">ROUND(INDIRECT(ADDRESS(ROW()+(0), COLUMN()+(-2), 1))*INDIRECT(ADDRESS(ROW()+(0), COLUMN()+(-1), 1)), 2)</f>
        <v>6.34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2">
        <v>0.002</v>
      </c>
      <c r="G17" s="14">
        <v>360.19</v>
      </c>
      <c r="H17" s="14">
        <f ca="1">ROUND(INDIRECT(ADDRESS(ROW()+(0), COLUMN()+(-2), 1))*INDIRECT(ADDRESS(ROW()+(0), COLUMN()+(-1), 1)), 2)</f>
        <v>0.72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9.63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0.308</v>
      </c>
      <c r="G20" s="13">
        <v>32.86</v>
      </c>
      <c r="H20" s="13">
        <f ca="1">ROUND(INDIRECT(ADDRESS(ROW()+(0), COLUMN()+(-2), 1))*INDIRECT(ADDRESS(ROW()+(0), COLUMN()+(-1), 1)), 2)</f>
        <v>10.12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2">
        <v>0.308</v>
      </c>
      <c r="G21" s="14">
        <v>22.82</v>
      </c>
      <c r="H21" s="14">
        <f ca="1">ROUND(INDIRECT(ADDRESS(ROW()+(0), COLUMN()+(-2), 1))*INDIRECT(ADDRESS(ROW()+(0), COLUMN()+(-1), 1)), 2)</f>
        <v>7.03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17.15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2">
        <v>2</v>
      </c>
      <c r="G24" s="14">
        <f ca="1">ROUND(SUM(INDIRECT(ADDRESS(ROW()+(-2), COLUMN()+(1), 1)),INDIRECT(ADDRESS(ROW()+(-6), COLUMN()+(1), 1)),INDIRECT(ADDRESS(ROW()+(-13), COLUMN()+(1), 1))), 2)</f>
        <v>60.98</v>
      </c>
      <c r="H24" s="14">
        <f ca="1">ROUND(INDIRECT(ADDRESS(ROW()+(0), COLUMN()+(-2), 1))*INDIRECT(ADDRESS(ROW()+(0), COLUMN()+(-1), 1))/100, 2)</f>
        <v>1.22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1)),INDIRECT(ADDRESS(ROW()+(-14), COLUMN()+(0), 1))), 2)</f>
        <v>62.2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