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<sst xmlns="http://schemas.openxmlformats.org/spreadsheetml/2006/main" count="46" uniqueCount="46">
  <si>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</si>
  <si>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ASA011</t>
  </si>
  <si>
    <t xml:space="preserve">Ud</t>
  </si>
  <si>
    <t xml:space="preserve">Caja de registro de concreto simple "in situ".</t>
  </si>
  <si>
    <r>
      <rPr>
        <sz val="8.25"/>
        <color rgb="FF000000"/>
        <rFont val="Arial"/>
        <family val="2"/>
      </rPr>
      <t xml:space="preserve">Caja de registro con trampa de sello hidráulico y desagüe directo lateral enterrada, de concreto simple "in situ" f'c=315 kg/cm² (31 MPa), no expuesto a ciclos de congelamiento y deshielo, exposición a sulfatos severa, con baja permeabilidad en exposición al agua, no expuesto a cloruros, tamaño máximo del agregado 19 mm, consistencia blanda, de dimensiones interiores 50x50x50 cm, sobre falso piso de concreto simple de 15 cm de espesor, formación de pendiente mínima del 2%, con el mismo tipo de concreto, cerrada superiormente con tapa prefabricada de concreto armado con cierre hermético al paso de los olores mefíticos; previa excavación con medios mecánicos y posterior relleno del trasdós con material granular. Incluso molde reutilizable de plancha metálica amortizable en 20 usos y trampa de sello hidráulico prefabricado de concreto con salida horizontal de 90/110 mm y rejilla homologada de PVC, sobre falso piso de concreto.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</si>
  <si>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</si>
  <si>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</si>
  <si>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</si>
  <si>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</si>
  <si>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</si>
  <si>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</si>
  <si>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</si>
  <si>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mt10hmf055ftb</t>
  </si>
  <si>
    <t xml:space="preserve">m³</t>
  </si>
  <si>
    <t xml:space="preserve">Concreto simple f'c=315 kg/cm² (31 MPa), no expuesto a ciclos de congelamiento y deshielo, exposición a sulfatos severa, con baja permeabilidad en exposición al agua, no expuesto a cloruros, tamaño máximo del agregado 19 mm, consistencia blanda, premezclado en planta, según el Reglamento Nacional de Edificaciones NTE E.060.</t>
  </si>
  <si>
    <t xml:space="preserve">mt08epr030b</t>
  </si>
  <si>
    <t xml:space="preserve">Ud</t>
  </si>
  <si>
    <t xml:space="preserve">Molde reutilizable para formación de cajas de registro de sección cuadrada de 50x50x50 cm, de plancha metálica, incluso accesorios de montaje.</t>
  </si>
  <si>
    <t xml:space="preserve">mt11arf010a</t>
  </si>
  <si>
    <t xml:space="preserve">Ud</t>
  </si>
  <si>
    <t xml:space="preserve">Tapa de concreto armado prefabricada, 50x50x5 cm.</t>
  </si>
  <si>
    <t xml:space="preserve">mt11sup050b</t>
  </si>
  <si>
    <t xml:space="preserve">Ud</t>
  </si>
  <si>
    <t xml:space="preserve">Trampa de sello hidráulico prefabricado de concreto, salida horizontal, con rejilla homologada de PVC, 250x250 mm y 90/110 mm de diámetro de salida.</t>
  </si>
  <si>
    <t xml:space="preserve">mt01arr010a</t>
  </si>
  <si>
    <t xml:space="preserve">t</t>
  </si>
  <si>
    <t xml:space="preserve">Grava de cantera, de 19 a 25 mm de diámetro.</t>
  </si>
  <si>
    <t xml:space="preserve">Subtotal materiales:</t>
  </si>
  <si>
    <t xml:space="preserve">Equipos</t>
  </si>
  <si>
    <t xml:space="preserve">mq01ret020b</t>
  </si>
  <si>
    <t xml:space="preserve">h</t>
  </si>
  <si>
    <t xml:space="preserve">Retrocargadora sobre neumáticos, de 70 kW.</t>
  </si>
  <si>
    <t xml:space="preserve">Subtotal equipos:</t>
  </si>
  <si>
    <t xml:space="preserve">Mano de obra</t>
  </si>
  <si>
    <t xml:space="preserve">mo020</t>
  </si>
  <si>
    <t xml:space="preserve">h</t>
  </si>
  <si>
    <t xml:space="preserve">Operario de construcción.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</si>
  <si>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</si>
  <si>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</si>
  <si>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</si>
  <si>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</si>
  <si>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</si>
  <si>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</si>
  <si>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</si>
  <si>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13,02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</si>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</sst>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27" customWidth="1"/>
    <col min="3" max="3" width="0.85" customWidth="1"/>
    <col min="4" max="4" width="6.80" customWidth="1"/>
    <col min="5" max="5" width="72.25" customWidth="1"/>
    <col min="6" max="6" width="12.92" customWidth="1"/>
    <col min="7" max="7" width="13.09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0.275</v>
      </c>
      <c r="G10" s="12">
        <v>258.67</v>
      </c>
      <c r="H10" s="12">
        <f ca="1">ROUND(INDIRECT(ADDRESS(ROW()+(0), COLUMN()+(-2), 1))*INDIRECT(ADDRESS(ROW()+(0), COLUMN()+(-1), 1)), 2)</f>
        <v>71.13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0.05</v>
      </c>
      <c r="G11" s="12">
        <v>659.34</v>
      </c>
      <c r="H11" s="12">
        <f ca="1">ROUND(INDIRECT(ADDRESS(ROW()+(0), COLUMN()+(-2), 1))*INDIRECT(ADDRESS(ROW()+(0), COLUMN()+(-1), 1)), 2)</f>
        <v>32.97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</v>
      </c>
      <c r="G12" s="12">
        <v>34.53</v>
      </c>
      <c r="H12" s="12">
        <f ca="1">ROUND(INDIRECT(ADDRESS(ROW()+(0), COLUMN()+(-2), 1))*INDIRECT(ADDRESS(ROW()+(0), COLUMN()+(-1), 1)), 2)</f>
        <v>34.53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</v>
      </c>
      <c r="G13" s="12">
        <v>53.85</v>
      </c>
      <c r="H13" s="12">
        <f ca="1">ROUND(INDIRECT(ADDRESS(ROW()+(0), COLUMN()+(-2), 1))*INDIRECT(ADDRESS(ROW()+(0), COLUMN()+(-1), 1)), 2)</f>
        <v>53.85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3">
        <v>0.419</v>
      </c>
      <c r="G14" s="14">
        <v>23.41</v>
      </c>
      <c r="H14" s="14">
        <f ca="1">ROUND(INDIRECT(ADDRESS(ROW()+(0), COLUMN()+(-2), 1))*INDIRECT(ADDRESS(ROW()+(0), COLUMN()+(-1), 1)), 2)</f>
        <v>9.81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202.29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0.065</v>
      </c>
      <c r="G17" s="14">
        <v>100.84</v>
      </c>
      <c r="H17" s="14">
        <f ca="1">ROUND(INDIRECT(ADDRESS(ROW()+(0), COLUMN()+(-2), 1))*INDIRECT(ADDRESS(ROW()+(0), COLUMN()+(-1), 1)), 2)</f>
        <v>6.55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1))), 2)</f>
        <v>6.55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1">
        <v>1.428</v>
      </c>
      <c r="G20" s="12">
        <v>21.66</v>
      </c>
      <c r="H20" s="12">
        <f ca="1">ROUND(INDIRECT(ADDRESS(ROW()+(0), COLUMN()+(-2), 1))*INDIRECT(ADDRESS(ROW()+(0), COLUMN()+(-1), 1)), 2)</f>
        <v>30.93</v>
      </c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3">
        <v>1.07</v>
      </c>
      <c r="G21" s="14">
        <v>14.43</v>
      </c>
      <c r="H21" s="14">
        <f ca="1">ROUND(INDIRECT(ADDRESS(ROW()+(0), COLUMN()+(-2), 1))*INDIRECT(ADDRESS(ROW()+(0), COLUMN()+(-1), 1)), 2)</f>
        <v>15.44</v>
      </c>
    </row>
    <row r="22" spans="1:8" ht="13.50" thickBot="1" customHeight="1">
      <c r="A22" s="15"/>
      <c r="B22" s="15"/>
      <c r="C22" s="15"/>
      <c r="D22" s="15"/>
      <c r="E22" s="15"/>
      <c r="F22" s="9" t="s">
        <v>40</v>
      </c>
      <c r="G22" s="9"/>
      <c r="H22" s="17">
        <f ca="1">ROUND(SUM(INDIRECT(ADDRESS(ROW()+(-1), COLUMN()+(0), 1)),INDIRECT(ADDRESS(ROW()+(-2), COLUMN()+(0), 1))), 2)</f>
        <v>46.37</v>
      </c>
    </row>
    <row r="23" spans="1:8" ht="13.50" thickBot="1" customHeight="1">
      <c r="A23" s="15">
        <v>4</v>
      </c>
      <c r="B23" s="15"/>
      <c r="C23" s="15"/>
      <c r="D23" s="15"/>
      <c r="E23" s="18" t="s">
        <v>41</v>
      </c>
      <c r="F23" s="18"/>
      <c r="G23" s="15"/>
      <c r="H23" s="15"/>
    </row>
    <row r="24" spans="1:8" ht="13.50" thickBot="1" customHeight="1">
      <c r="A24" s="19"/>
      <c r="B24" s="19"/>
      <c r="C24" s="20" t="s">
        <v>42</v>
      </c>
      <c r="D24" s="20"/>
      <c r="E24" s="19" t="s">
        <v>43</v>
      </c>
      <c r="F24" s="13">
        <v>2</v>
      </c>
      <c r="G24" s="14">
        <f ca="1">ROUND(SUM(INDIRECT(ADDRESS(ROW()+(-2), COLUMN()+(1), 1)),INDIRECT(ADDRESS(ROW()+(-6), COLUMN()+(1), 1)),INDIRECT(ADDRESS(ROW()+(-9), COLUMN()+(1), 1))), 2)</f>
        <v>255.21</v>
      </c>
      <c r="H24" s="14">
        <f ca="1">ROUND(INDIRECT(ADDRESS(ROW()+(0), COLUMN()+(-2), 1))*INDIRECT(ADDRESS(ROW()+(0), COLUMN()+(-1), 1))/100, 2)</f>
        <v>5.1</v>
      </c>
    </row>
    <row r="25" spans="1:8" ht="13.50" thickBot="1" customHeight="1">
      <c r="A25" s="21" t="s">
        <v>44</v>
      </c>
      <c r="B25" s="21"/>
      <c r="C25" s="22"/>
      <c r="D25" s="22"/>
      <c r="E25" s="23"/>
      <c r="F25" s="24" t="s">
        <v>45</v>
      </c>
      <c r="G25" s="25"/>
      <c r="H25" s="26">
        <f ca="1">ROUND(SUM(INDIRECT(ADDRESS(ROW()+(-1), COLUMN()+(0), 1)),INDIRECT(ADDRESS(ROW()+(-3), COLUMN()+(0), 1)),INDIRECT(ADDRESS(ROW()+(-7), COLUMN()+(0), 1)),INDIRECT(ADDRESS(ROW()+(-10), COLUMN()+(0), 1))), 2)</f>
        <v>260.31</v>
      </c>
    </row>
  </sheetData>
  <mergeCells count="4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E25"/>
    <mergeCell ref="F25:G25"/>
  </mergeCells>
  <pageMargins left="0.147638" right="0.147638" top="0.206693" bottom="0.206693" header="0.0" footer="0.0"/>
  <pageSetup paperSize="9" orientation="portrait"/>
  <rowBreaks count="0" manualBreakCount="0">
    </rowBreaks>
</worksheet>
</file>