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<sst xmlns="http://schemas.openxmlformats.org/spreadsheetml/2006/main" count="34" uniqueCount="34">
  <si>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</si>
  <si>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EAT030</t>
  </si>
  <si>
    <t xml:space="preserve">kg</t>
  </si>
  <si>
    <t xml:space="preserve">Acero en correas metálicas.</t>
  </si>
  <si>
    <r>
      <rPr>
        <sz val="8.25"/>
        <color rgb="FF000000"/>
        <rFont val="Arial"/>
        <family val="2"/>
      </rPr>
      <t xml:space="preserve">Acero A 36, en correas metálicas formadas por piezas simples de perfiles laminados en caliente, acabado con imprimación antioxidante, fijadas a los tijerales con uniones soldadas en obra. El precio incluye las soldaduras, los cortes, los despuntes, las piezas especiales, los casquillos y los elementos auxiliares de montaje, pero no incluye la plancha o panel que actuará como techo.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</si>
  <si>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</si>
  <si>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</si>
  <si>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</si>
  <si>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</si>
  <si>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</si>
  <si>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</si>
  <si>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</si>
  <si>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mt07ala003a</t>
  </si>
  <si>
    <t xml:space="preserve">kg</t>
  </si>
  <si>
    <t xml:space="preserve">Acero laminado A 36, para correa formada por pieza simple, de perfiles laminados en caliente, según ASTM A 36, acabado con imprimación antioxidante, trabajado en taller, para colocar en obra mediante soldadura.</t>
  </si>
  <si>
    <t xml:space="preserve">Subtotal materiales:</t>
  </si>
  <si>
    <t xml:space="preserve">Equipos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</si>
  <si>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</si>
  <si>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</si>
  <si>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</si>
  <si>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equipos:</t>
  </si>
  <si>
    <t xml:space="preserve">Mano de obra</t>
  </si>
  <si>
    <t xml:space="preserve">mo047</t>
  </si>
  <si>
    <t xml:space="preserve">h</t>
  </si>
  <si>
    <t xml:space="preserve">Operario en estructura metálica.</t>
  </si>
  <si>
    <t xml:space="preserve">mo094</t>
  </si>
  <si>
    <t xml:space="preserve">h</t>
  </si>
  <si>
    <t xml:space="preserve">Oficial en estructura metálica.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</si>
  <si>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</si>
  <si>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</si>
  <si>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</si>
  <si>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</si>
  <si>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0,43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</si>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</sst>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38" customWidth="1"/>
    <col min="4" max="4" width="5.27" customWidth="1"/>
    <col min="5" max="5" width="75.14" customWidth="1"/>
    <col min="6" max="6" width="13.43" customWidth="1"/>
    <col min="7" max="7" width="12.58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4.96</v>
      </c>
      <c r="H10" s="14">
        <f ca="1">ROUND(INDIRECT(ADDRESS(ROW()+(0), COLUMN()+(-2), 1))*INDIRECT(ADDRESS(ROW()+(0), COLUMN()+(-1), 1)), 2)</f>
        <v>4.96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4.96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0.041</v>
      </c>
      <c r="G13" s="14">
        <v>25.01</v>
      </c>
      <c r="H13" s="14">
        <f ca="1">ROUND(INDIRECT(ADDRESS(ROW()+(0), COLUMN()+(-2), 1))*INDIRECT(ADDRESS(ROW()+(0), COLUMN()+(-1), 1)), 2)</f>
        <v>1.03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1.03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1">
        <v>0.053</v>
      </c>
      <c r="G16" s="13">
        <v>32.76</v>
      </c>
      <c r="H16" s="13">
        <f ca="1">ROUND(INDIRECT(ADDRESS(ROW()+(0), COLUMN()+(-2), 1))*INDIRECT(ADDRESS(ROW()+(0), COLUMN()+(-1), 1)), 2)</f>
        <v>1.74</v>
      </c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2">
        <v>0.03</v>
      </c>
      <c r="G17" s="14">
        <v>22.73</v>
      </c>
      <c r="H17" s="14">
        <f ca="1">ROUND(INDIRECT(ADDRESS(ROW()+(0), COLUMN()+(-2), 1))*INDIRECT(ADDRESS(ROW()+(0), COLUMN()+(-1), 1)), 2)</f>
        <v>0.68</v>
      </c>
    </row>
    <row r="18" spans="1:8" ht="13.50" thickBot="1" customHeight="1">
      <c r="A18" s="15"/>
      <c r="B18" s="15"/>
      <c r="C18" s="15"/>
      <c r="D18" s="15"/>
      <c r="E18" s="15"/>
      <c r="F18" s="9" t="s">
        <v>28</v>
      </c>
      <c r="G18" s="9"/>
      <c r="H18" s="17">
        <f ca="1">ROUND(SUM(INDIRECT(ADDRESS(ROW()+(-1), COLUMN()+(0), 1)),INDIRECT(ADDRESS(ROW()+(-2), COLUMN()+(0), 1))), 2)</f>
        <v>2.42</v>
      </c>
    </row>
    <row r="19" spans="1:8" ht="13.50" thickBot="1" customHeight="1">
      <c r="A19" s="15">
        <v>4</v>
      </c>
      <c r="B19" s="15"/>
      <c r="C19" s="15"/>
      <c r="D19" s="15"/>
      <c r="E19" s="18" t="s">
        <v>29</v>
      </c>
      <c r="F19" s="18"/>
      <c r="G19" s="15"/>
      <c r="H19" s="15"/>
    </row>
    <row r="20" spans="1:8" ht="13.50" thickBot="1" customHeight="1">
      <c r="A20" s="19"/>
      <c r="B20" s="19"/>
      <c r="C20" s="20" t="s">
        <v>30</v>
      </c>
      <c r="D20" s="20"/>
      <c r="E20" s="19" t="s">
        <v>31</v>
      </c>
      <c r="F20" s="12">
        <v>2</v>
      </c>
      <c r="G20" s="14">
        <f ca="1">ROUND(SUM(INDIRECT(ADDRESS(ROW()+(-2), COLUMN()+(1), 1)),INDIRECT(ADDRESS(ROW()+(-6), COLUMN()+(1), 1)),INDIRECT(ADDRESS(ROW()+(-9), COLUMN()+(1), 1))), 2)</f>
        <v>8.41</v>
      </c>
      <c r="H20" s="14">
        <f ca="1">ROUND(INDIRECT(ADDRESS(ROW()+(0), COLUMN()+(-2), 1))*INDIRECT(ADDRESS(ROW()+(0), COLUMN()+(-1), 1))/100, 2)</f>
        <v>0.17</v>
      </c>
    </row>
    <row r="21" spans="1:8" ht="13.50" thickBot="1" customHeight="1">
      <c r="A21" s="21" t="s">
        <v>32</v>
      </c>
      <c r="B21" s="21"/>
      <c r="C21" s="22"/>
      <c r="D21" s="22"/>
      <c r="E21" s="23"/>
      <c r="F21" s="24" t="s">
        <v>33</v>
      </c>
      <c r="G21" s="25"/>
      <c r="H21" s="26">
        <f ca="1">ROUND(SUM(INDIRECT(ADDRESS(ROW()+(-1), COLUMN()+(0), 1)),INDIRECT(ADDRESS(ROW()+(-3), COLUMN()+(0), 1)),INDIRECT(ADDRESS(ROW()+(-7), COLUMN()+(0), 1)),INDIRECT(ADDRESS(ROW()+(-10), COLUMN()+(0), 1))), 2)</f>
        <v>8.58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