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<sst xmlns="http://schemas.openxmlformats.org/spreadsheetml/2006/main" count="94" uniqueCount="94">
  <si>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</si>
  <si>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EHE020</t>
  </si>
  <si>
    <t xml:space="preserve">m²</t>
  </si>
  <si>
    <t xml:space="preserve">Escalera de concreto visto.</t>
  </si>
  <si>
    <r>
      <rPr>
        <sz val="8.25"/>
        <color rgb="FF000000"/>
        <rFont val="Arial"/>
        <family val="2"/>
      </rPr>
      <t xml:space="preserve">Escalera de concreto visto, con losa de escalera y peldaños de concreto armado, realizada con 15 cm de espesor de concreto f'c=210 kg/cm² (21 MPa), no expuesto a ciclos de congelamiento y deshielo, exposición a sulfatos insignificante, sin requerimiento de permeabilidad, no expuesto a cloruros, tamaño máximo del agregado 12,5 mm, consistencia blanda, preparado en obra, y vaciado con medios manuales, y acero Grado 60 (fy=4200 kg/cm²), con una cuantía aproximada de 18 kg/m², quedando visto el concreto del fondo y de los laterales de la losa; Montaje y desmontaje de sistema de encofrado, con acabado visto con textura lisa en su cara inferior y laterales, en planta de hasta 3 m de altura libre, formado por: superficie encofrante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desencofrante, para evitar la adherencia del concreto al encofrado y agente filmógeno, para el curado de concretos y morteros.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</si>
  <si>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</si>
  <si>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</si>
  <si>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</si>
  <si>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</si>
  <si>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</si>
  <si>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</si>
  <si>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</si>
  <si>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</si>
  <si>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</si>
  <si>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</si>
  <si>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</si>
  <si>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</si>
  <si>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</si>
  <si>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</si>
  <si>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</si>
  <si>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encofrado para formación de pasos en losas inclinadas de escalera de concreto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</si>
  <si>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</si>
  <si>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</si>
  <si>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</si>
  <si>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</si>
  <si>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</si>
  <si>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</si>
  <si>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</si>
  <si>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</si>
  <si>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</si>
  <si>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mt08dba010b</t>
  </si>
  <si>
    <t xml:space="preserve">l</t>
  </si>
  <si>
    <t xml:space="preserve">Agente desmoldeante biodegradable en fase acuosa, para concretos con acabado visto.</t>
  </si>
  <si>
    <t xml:space="preserve">mt07aco020e</t>
  </si>
  <si>
    <t xml:space="preserve">Ud</t>
  </si>
  <si>
    <t xml:space="preserve">Separador homologado para losas de escalera.</t>
  </si>
  <si>
    <t xml:space="preserve">mt07aco060g</t>
  </si>
  <si>
    <t xml:space="preserve">kg</t>
  </si>
  <si>
    <t xml:space="preserve">Acero en varillas corrugadas, Grado 60 (fy=4200 kg/cm²), de varios diámetros, según NTP 339.186 y ASTM A 706.</t>
  </si>
  <si>
    <t xml:space="preserve">mt08var050</t>
  </si>
  <si>
    <t xml:space="preserve">kg</t>
  </si>
  <si>
    <t xml:space="preserve">Alambre galvanizado para atar, de 1,30 mm de diámetro.</t>
  </si>
  <si>
    <t xml:space="preserve">mt08aaa010a</t>
  </si>
  <si>
    <t xml:space="preserve">m³</t>
  </si>
  <si>
    <t xml:space="preserve">Agua.</t>
  </si>
  <si>
    <t xml:space="preserve">mt01arg000b</t>
  </si>
  <si>
    <t xml:space="preserve">m³</t>
  </si>
  <si>
    <t xml:space="preserve">Arena cribada.</t>
  </si>
  <si>
    <t xml:space="preserve">mt01arg001be</t>
  </si>
  <si>
    <t xml:space="preserve">m³</t>
  </si>
  <si>
    <t xml:space="preserve">Agregado grueso homogeneizado, de tamaño máximo 12,5 mm.</t>
  </si>
  <si>
    <t xml:space="preserve">mt08cem000b</t>
  </si>
  <si>
    <t xml:space="preserve">kg</t>
  </si>
  <si>
    <t xml:space="preserve">Cemento gris en sacos.</t>
  </si>
  <si>
    <t xml:space="preserve">mt08cur010a</t>
  </si>
  <si>
    <t xml:space="preserve">l</t>
  </si>
  <si>
    <t xml:space="preserve">Agente filmógeno, para el curado de concretos y morteros, con acabado visto.</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</si>
  <si>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</si>
  <si>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</si>
  <si>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</si>
  <si>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</si>
  <si>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</si>
  <si>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</si>
  <si>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</si>
  <si>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mo044</t>
  </si>
  <si>
    <t xml:space="preserve">h</t>
  </si>
  <si>
    <t xml:space="preserve">Operario encofrador.</t>
  </si>
  <si>
    <t xml:space="preserve">mo091</t>
  </si>
  <si>
    <t xml:space="preserve">h</t>
  </si>
  <si>
    <t xml:space="preserve">Oficial encofrador.</t>
  </si>
  <si>
    <t xml:space="preserve">mo043</t>
  </si>
  <si>
    <t xml:space="preserve">h</t>
  </si>
  <si>
    <t xml:space="preserve">Operario fierrero.</t>
  </si>
  <si>
    <t xml:space="preserve">mo090</t>
  </si>
  <si>
    <t xml:space="preserve">h</t>
  </si>
  <si>
    <t xml:space="preserve">Oficial fierrero.</t>
  </si>
  <si>
    <t xml:space="preserve">mo113</t>
  </si>
  <si>
    <t xml:space="preserve">h</t>
  </si>
  <si>
    <t xml:space="preserve">Peón de construcción.</t>
  </si>
  <si>
    <t xml:space="preserve">mo112</t>
  </si>
  <si>
    <t xml:space="preserve">h</t>
  </si>
  <si>
    <t xml:space="preserve">Peón especializado de construcción.</t>
  </si>
  <si>
    <t xml:space="preserve">mo045</t>
  </si>
  <si>
    <t xml:space="preserve">h</t>
  </si>
  <si>
    <t xml:space="preserve">Operario especializado en vaciado de concreto.</t>
  </si>
  <si>
    <t xml:space="preserve">mo092</t>
  </si>
  <si>
    <t xml:space="preserve">h</t>
  </si>
  <si>
    <t xml:space="preserve">Oficial especializado en vaciado de concreto.</t>
  </si>
  <si>
    <t xml:space="preserve">Subtotal mano de obra:</t>
  </si>
  <si>
    <t xml:space="preserve">Herramientas</t>
  </si>
  <si>
    <t xml:space="preserve">%</t>
  </si>
  <si>
    <t xml:space="preserve">Herramientas</t>
  </si>
  <si>
    <t xml:space="preserve">Coste de mantenimiento decenal: S/. 31,28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</si>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</sst>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44" customWidth="1"/>
    <col min="3" max="3" width="0.85" customWidth="1"/>
    <col min="4" max="4" width="6.80" customWidth="1"/>
    <col min="5" max="5" width="72.76" customWidth="1"/>
    <col min="6" max="6" width="12.75" customWidth="1"/>
    <col min="7" max="7" width="13.2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0.75</v>
      </c>
      <c r="G10" s="12">
        <v>19.73</v>
      </c>
      <c r="H10" s="12">
        <f ca="1">ROUND(INDIRECT(ADDRESS(ROW()+(0), COLUMN()+(-2), 1))*INDIRECT(ADDRESS(ROW()+(0), COLUMN()+(-1), 1)), 2)</f>
        <v>14.8</v>
      </c>
    </row>
    <row r="11" spans="1:8" ht="24.00" thickBot="1" customHeight="1">
      <c r="A11" s="1" t="s">
        <v>15</v>
      </c>
      <c r="B11" s="1"/>
      <c r="C11" s="10" t="s">
        <v>16</v>
      </c>
      <c r="D11" s="10"/>
      <c r="E11" s="1" t="s">
        <v>17</v>
      </c>
      <c r="F11" s="11">
        <v>1.15</v>
      </c>
      <c r="G11" s="12">
        <v>34.64</v>
      </c>
      <c r="H11" s="12">
        <f ca="1">ROUND(INDIRECT(ADDRESS(ROW()+(0), COLUMN()+(-2), 1))*INDIRECT(ADDRESS(ROW()+(0), COLUMN()+(-1), 1)), 2)</f>
        <v>39.84</v>
      </c>
    </row>
    <row r="12" spans="1:8" ht="24.00" thickBot="1" customHeight="1">
      <c r="A12" s="1" t="s">
        <v>18</v>
      </c>
      <c r="B12" s="1"/>
      <c r="C12" s="10" t="s">
        <v>19</v>
      </c>
      <c r="D12" s="10"/>
      <c r="E12" s="1" t="s">
        <v>20</v>
      </c>
      <c r="F12" s="11">
        <v>0.2</v>
      </c>
      <c r="G12" s="12">
        <v>54.31</v>
      </c>
      <c r="H12" s="12">
        <f ca="1">ROUND(INDIRECT(ADDRESS(ROW()+(0), COLUMN()+(-2), 1))*INDIRECT(ADDRESS(ROW()+(0), COLUMN()+(-1), 1)), 2)</f>
        <v>10.86</v>
      </c>
    </row>
    <row r="13" spans="1:8" ht="13.50" thickBot="1" customHeight="1">
      <c r="A13" s="1" t="s">
        <v>21</v>
      </c>
      <c r="B13" s="1"/>
      <c r="C13" s="10" t="s">
        <v>22</v>
      </c>
      <c r="D13" s="10"/>
      <c r="E13" s="1" t="s">
        <v>23</v>
      </c>
      <c r="F13" s="11">
        <v>0.013</v>
      </c>
      <c r="G13" s="12">
        <v>60.09</v>
      </c>
      <c r="H13" s="12">
        <f ca="1">ROUND(INDIRECT(ADDRESS(ROW()+(0), COLUMN()+(-2), 1))*INDIRECT(ADDRESS(ROW()+(0), COLUMN()+(-1), 1)), 2)</f>
        <v>0.78</v>
      </c>
    </row>
    <row r="14" spans="1:8" ht="13.50" thickBot="1" customHeight="1">
      <c r="A14" s="1" t="s">
        <v>24</v>
      </c>
      <c r="B14" s="1"/>
      <c r="C14" s="10" t="s">
        <v>25</v>
      </c>
      <c r="D14" s="10"/>
      <c r="E14" s="1" t="s">
        <v>26</v>
      </c>
      <c r="F14" s="11">
        <v>0.003</v>
      </c>
      <c r="G14" s="12">
        <v>1109.56</v>
      </c>
      <c r="H14" s="12">
        <f ca="1">ROUND(INDIRECT(ADDRESS(ROW()+(0), COLUMN()+(-2), 1))*INDIRECT(ADDRESS(ROW()+(0), COLUMN()+(-1), 1)), 2)</f>
        <v>3.33</v>
      </c>
    </row>
    <row r="15" spans="1:8" ht="13.50" thickBot="1" customHeight="1">
      <c r="A15" s="1" t="s">
        <v>27</v>
      </c>
      <c r="B15" s="1"/>
      <c r="C15" s="10" t="s">
        <v>28</v>
      </c>
      <c r="D15" s="10"/>
      <c r="E15" s="1" t="s">
        <v>29</v>
      </c>
      <c r="F15" s="11">
        <v>0.04</v>
      </c>
      <c r="G15" s="12">
        <v>27.31</v>
      </c>
      <c r="H15" s="12">
        <f ca="1">ROUND(INDIRECT(ADDRESS(ROW()+(0), COLUMN()+(-2), 1))*INDIRECT(ADDRESS(ROW()+(0), COLUMN()+(-1), 1)), 2)</f>
        <v>1.09</v>
      </c>
    </row>
    <row r="16" spans="1:8" ht="24.00" thickBot="1" customHeight="1">
      <c r="A16" s="1" t="s">
        <v>30</v>
      </c>
      <c r="B16" s="1"/>
      <c r="C16" s="10" t="s">
        <v>31</v>
      </c>
      <c r="D16" s="10"/>
      <c r="E16" s="1" t="s">
        <v>32</v>
      </c>
      <c r="F16" s="11">
        <v>0.013</v>
      </c>
      <c r="G16" s="12">
        <v>14.32</v>
      </c>
      <c r="H16" s="12">
        <f ca="1">ROUND(INDIRECT(ADDRESS(ROW()+(0), COLUMN()+(-2), 1))*INDIRECT(ADDRESS(ROW()+(0), COLUMN()+(-1), 1)), 2)</f>
        <v>0.19</v>
      </c>
    </row>
    <row r="17" spans="1:8" ht="13.50" thickBot="1" customHeight="1">
      <c r="A17" s="1" t="s">
        <v>33</v>
      </c>
      <c r="B17" s="1"/>
      <c r="C17" s="10" t="s">
        <v>34</v>
      </c>
      <c r="D17" s="10"/>
      <c r="E17" s="1" t="s">
        <v>35</v>
      </c>
      <c r="F17" s="11">
        <v>3</v>
      </c>
      <c r="G17" s="12">
        <v>0.28</v>
      </c>
      <c r="H17" s="12">
        <f ca="1">ROUND(INDIRECT(ADDRESS(ROW()+(0), COLUMN()+(-2), 1))*INDIRECT(ADDRESS(ROW()+(0), COLUMN()+(-1), 1)), 2)</f>
        <v>0.84</v>
      </c>
    </row>
    <row r="18" spans="1:8" ht="24.00" thickBot="1" customHeight="1">
      <c r="A18" s="1" t="s">
        <v>36</v>
      </c>
      <c r="B18" s="1"/>
      <c r="C18" s="10" t="s">
        <v>37</v>
      </c>
      <c r="D18" s="10"/>
      <c r="E18" s="1" t="s">
        <v>38</v>
      </c>
      <c r="F18" s="11">
        <v>18.9</v>
      </c>
      <c r="G18" s="12">
        <v>3.23</v>
      </c>
      <c r="H18" s="12">
        <f ca="1">ROUND(INDIRECT(ADDRESS(ROW()+(0), COLUMN()+(-2), 1))*INDIRECT(ADDRESS(ROW()+(0), COLUMN()+(-1), 1)), 2)</f>
        <v>61.05</v>
      </c>
    </row>
    <row r="19" spans="1:8" ht="13.50" thickBot="1" customHeight="1">
      <c r="A19" s="1" t="s">
        <v>39</v>
      </c>
      <c r="B19" s="1"/>
      <c r="C19" s="10" t="s">
        <v>40</v>
      </c>
      <c r="D19" s="10"/>
      <c r="E19" s="1" t="s">
        <v>41</v>
      </c>
      <c r="F19" s="11">
        <v>0.306</v>
      </c>
      <c r="G19" s="12">
        <v>4.68</v>
      </c>
      <c r="H19" s="12">
        <f ca="1">ROUND(INDIRECT(ADDRESS(ROW()+(0), COLUMN()+(-2), 1))*INDIRECT(ADDRESS(ROW()+(0), COLUMN()+(-1), 1)), 2)</f>
        <v>1.43</v>
      </c>
    </row>
    <row r="20" spans="1:8" ht="13.50" thickBot="1" customHeight="1">
      <c r="A20" s="1" t="s">
        <v>42</v>
      </c>
      <c r="B20" s="1"/>
      <c r="C20" s="10" t="s">
        <v>43</v>
      </c>
      <c r="D20" s="10"/>
      <c r="E20" s="1" t="s">
        <v>44</v>
      </c>
      <c r="F20" s="11">
        <v>0.071</v>
      </c>
      <c r="G20" s="12">
        <v>4.68</v>
      </c>
      <c r="H20" s="12">
        <f ca="1">ROUND(INDIRECT(ADDRESS(ROW()+(0), COLUMN()+(-2), 1))*INDIRECT(ADDRESS(ROW()+(0), COLUMN()+(-1), 1)), 2)</f>
        <v>0.33</v>
      </c>
    </row>
    <row r="21" spans="1:8" ht="13.50" thickBot="1" customHeight="1">
      <c r="A21" s="1" t="s">
        <v>45</v>
      </c>
      <c r="B21" s="1"/>
      <c r="C21" s="10" t="s">
        <v>46</v>
      </c>
      <c r="D21" s="10"/>
      <c r="E21" s="1" t="s">
        <v>47</v>
      </c>
      <c r="F21" s="11">
        <v>0.177</v>
      </c>
      <c r="G21" s="12">
        <v>42.6</v>
      </c>
      <c r="H21" s="12">
        <f ca="1">ROUND(INDIRECT(ADDRESS(ROW()+(0), COLUMN()+(-2), 1))*INDIRECT(ADDRESS(ROW()+(0), COLUMN()+(-1), 1)), 2)</f>
        <v>7.54</v>
      </c>
    </row>
    <row r="22" spans="1:8" ht="13.50" thickBot="1" customHeight="1">
      <c r="A22" s="1" t="s">
        <v>48</v>
      </c>
      <c r="B22" s="1"/>
      <c r="C22" s="10" t="s">
        <v>49</v>
      </c>
      <c r="D22" s="10"/>
      <c r="E22" s="1" t="s">
        <v>50</v>
      </c>
      <c r="F22" s="11">
        <v>0.221</v>
      </c>
      <c r="G22" s="12">
        <v>57.95</v>
      </c>
      <c r="H22" s="12">
        <f ca="1">ROUND(INDIRECT(ADDRESS(ROW()+(0), COLUMN()+(-2), 1))*INDIRECT(ADDRESS(ROW()+(0), COLUMN()+(-1), 1)), 2)</f>
        <v>12.81</v>
      </c>
    </row>
    <row r="23" spans="1:8" ht="13.50" thickBot="1" customHeight="1">
      <c r="A23" s="1" t="s">
        <v>51</v>
      </c>
      <c r="B23" s="1"/>
      <c r="C23" s="10" t="s">
        <v>52</v>
      </c>
      <c r="D23" s="10"/>
      <c r="E23" s="1" t="s">
        <v>53</v>
      </c>
      <c r="F23" s="11">
        <v>157.841</v>
      </c>
      <c r="G23" s="12">
        <v>0.47</v>
      </c>
      <c r="H23" s="12">
        <f ca="1">ROUND(INDIRECT(ADDRESS(ROW()+(0), COLUMN()+(-2), 1))*INDIRECT(ADDRESS(ROW()+(0), COLUMN()+(-1), 1)), 2)</f>
        <v>74.19</v>
      </c>
    </row>
    <row r="24" spans="1:8" ht="13.50" thickBot="1" customHeight="1">
      <c r="A24" s="1" t="s">
        <v>54</v>
      </c>
      <c r="B24" s="1"/>
      <c r="C24" s="10" t="s">
        <v>55</v>
      </c>
      <c r="D24" s="10"/>
      <c r="E24" s="1" t="s">
        <v>56</v>
      </c>
      <c r="F24" s="13">
        <v>0.173</v>
      </c>
      <c r="G24" s="14">
        <v>10.08</v>
      </c>
      <c r="H24" s="14">
        <f ca="1">ROUND(INDIRECT(ADDRESS(ROW()+(0), COLUMN()+(-2), 1))*INDIRECT(ADDRESS(ROW()+(0), COLUMN()+(-1), 1)), 2)</f>
        <v>1.74</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230.82</v>
      </c>
    </row>
    <row r="26" spans="1:8" ht="13.50" thickBot="1" customHeight="1">
      <c r="A26" s="15">
        <v>2</v>
      </c>
      <c r="B26" s="15"/>
      <c r="C26" s="15"/>
      <c r="D26" s="15"/>
      <c r="E26" s="18" t="s">
        <v>58</v>
      </c>
      <c r="F26" s="18"/>
      <c r="G26" s="15"/>
      <c r="H26" s="15"/>
    </row>
    <row r="27" spans="1:8" ht="13.50" thickBot="1" customHeight="1">
      <c r="A27" s="1" t="s">
        <v>59</v>
      </c>
      <c r="B27" s="1"/>
      <c r="C27" s="10" t="s">
        <v>60</v>
      </c>
      <c r="D27" s="10"/>
      <c r="E27" s="1" t="s">
        <v>61</v>
      </c>
      <c r="F27" s="13">
        <v>0.259</v>
      </c>
      <c r="G27" s="14">
        <v>10.45</v>
      </c>
      <c r="H27" s="14">
        <f ca="1">ROUND(INDIRECT(ADDRESS(ROW()+(0), COLUMN()+(-2), 1))*INDIRECT(ADDRESS(ROW()+(0), COLUMN()+(-1), 1)), 2)</f>
        <v>2.71</v>
      </c>
    </row>
    <row r="28" spans="1:8" ht="13.50" thickBot="1" customHeight="1">
      <c r="A28" s="15"/>
      <c r="B28" s="15"/>
      <c r="C28" s="15"/>
      <c r="D28" s="15"/>
      <c r="E28" s="15"/>
      <c r="F28" s="9" t="s">
        <v>62</v>
      </c>
      <c r="G28" s="9"/>
      <c r="H28" s="17">
        <f ca="1">ROUND(SUM(INDIRECT(ADDRESS(ROW()+(-1), COLUMN()+(0), 1))), 2)</f>
        <v>2.71</v>
      </c>
    </row>
    <row r="29" spans="1:8" ht="13.50" thickBot="1" customHeight="1">
      <c r="A29" s="15">
        <v>3</v>
      </c>
      <c r="B29" s="15"/>
      <c r="C29" s="15"/>
      <c r="D29" s="15"/>
      <c r="E29" s="18" t="s">
        <v>63</v>
      </c>
      <c r="F29" s="18"/>
      <c r="G29" s="15"/>
      <c r="H29" s="15"/>
    </row>
    <row r="30" spans="1:8" ht="13.50" thickBot="1" customHeight="1">
      <c r="A30" s="1" t="s">
        <v>64</v>
      </c>
      <c r="B30" s="1"/>
      <c r="C30" s="10" t="s">
        <v>65</v>
      </c>
      <c r="D30" s="10"/>
      <c r="E30" s="1" t="s">
        <v>66</v>
      </c>
      <c r="F30" s="11">
        <v>1.636</v>
      </c>
      <c r="G30" s="12">
        <v>32.76</v>
      </c>
      <c r="H30" s="12">
        <f ca="1">ROUND(INDIRECT(ADDRESS(ROW()+(0), COLUMN()+(-2), 1))*INDIRECT(ADDRESS(ROW()+(0), COLUMN()+(-1), 1)), 2)</f>
        <v>53.6</v>
      </c>
    </row>
    <row r="31" spans="1:8" ht="13.50" thickBot="1" customHeight="1">
      <c r="A31" s="1" t="s">
        <v>67</v>
      </c>
      <c r="B31" s="1"/>
      <c r="C31" s="10" t="s">
        <v>68</v>
      </c>
      <c r="D31" s="10"/>
      <c r="E31" s="1" t="s">
        <v>69</v>
      </c>
      <c r="F31" s="11">
        <v>1.55</v>
      </c>
      <c r="G31" s="12">
        <v>22.73</v>
      </c>
      <c r="H31" s="12">
        <f ca="1">ROUND(INDIRECT(ADDRESS(ROW()+(0), COLUMN()+(-2), 1))*INDIRECT(ADDRESS(ROW()+(0), COLUMN()+(-1), 1)), 2)</f>
        <v>35.23</v>
      </c>
    </row>
    <row r="32" spans="1:8" ht="13.50" thickBot="1" customHeight="1">
      <c r="A32" s="1" t="s">
        <v>70</v>
      </c>
      <c r="B32" s="1"/>
      <c r="C32" s="10" t="s">
        <v>71</v>
      </c>
      <c r="D32" s="10"/>
      <c r="E32" s="1" t="s">
        <v>72</v>
      </c>
      <c r="F32" s="11">
        <v>0.465</v>
      </c>
      <c r="G32" s="12">
        <v>32.76</v>
      </c>
      <c r="H32" s="12">
        <f ca="1">ROUND(INDIRECT(ADDRESS(ROW()+(0), COLUMN()+(-2), 1))*INDIRECT(ADDRESS(ROW()+(0), COLUMN()+(-1), 1)), 2)</f>
        <v>15.23</v>
      </c>
    </row>
    <row r="33" spans="1:8" ht="13.50" thickBot="1" customHeight="1">
      <c r="A33" s="1" t="s">
        <v>73</v>
      </c>
      <c r="B33" s="1"/>
      <c r="C33" s="10" t="s">
        <v>74</v>
      </c>
      <c r="D33" s="10"/>
      <c r="E33" s="1" t="s">
        <v>75</v>
      </c>
      <c r="F33" s="11">
        <v>0.465</v>
      </c>
      <c r="G33" s="12">
        <v>22.73</v>
      </c>
      <c r="H33" s="12">
        <f ca="1">ROUND(INDIRECT(ADDRESS(ROW()+(0), COLUMN()+(-2), 1))*INDIRECT(ADDRESS(ROW()+(0), COLUMN()+(-1), 1)), 2)</f>
        <v>10.57</v>
      </c>
    </row>
    <row r="34" spans="1:8" ht="13.50" thickBot="1" customHeight="1">
      <c r="A34" s="1" t="s">
        <v>76</v>
      </c>
      <c r="B34" s="1"/>
      <c r="C34" s="10" t="s">
        <v>77</v>
      </c>
      <c r="D34" s="10"/>
      <c r="E34" s="1" t="s">
        <v>78</v>
      </c>
      <c r="F34" s="11">
        <v>0.566</v>
      </c>
      <c r="G34" s="12">
        <v>21.05</v>
      </c>
      <c r="H34" s="12">
        <f ca="1">ROUND(INDIRECT(ADDRESS(ROW()+(0), COLUMN()+(-2), 1))*INDIRECT(ADDRESS(ROW()+(0), COLUMN()+(-1), 1)), 2)</f>
        <v>11.91</v>
      </c>
    </row>
    <row r="35" spans="1:8" ht="13.50" thickBot="1" customHeight="1">
      <c r="A35" s="1" t="s">
        <v>79</v>
      </c>
      <c r="B35" s="1"/>
      <c r="C35" s="10" t="s">
        <v>80</v>
      </c>
      <c r="D35" s="10"/>
      <c r="E35" s="1" t="s">
        <v>81</v>
      </c>
      <c r="F35" s="11">
        <v>0.593</v>
      </c>
      <c r="G35" s="12">
        <v>21.39</v>
      </c>
      <c r="H35" s="12">
        <f ca="1">ROUND(INDIRECT(ADDRESS(ROW()+(0), COLUMN()+(-2), 1))*INDIRECT(ADDRESS(ROW()+(0), COLUMN()+(-1), 1)), 2)</f>
        <v>12.68</v>
      </c>
    </row>
    <row r="36" spans="1:8" ht="13.50" thickBot="1" customHeight="1">
      <c r="A36" s="1" t="s">
        <v>82</v>
      </c>
      <c r="B36" s="1"/>
      <c r="C36" s="10" t="s">
        <v>83</v>
      </c>
      <c r="D36" s="10"/>
      <c r="E36" s="1" t="s">
        <v>84</v>
      </c>
      <c r="F36" s="11">
        <v>0.086</v>
      </c>
      <c r="G36" s="12">
        <v>32.76</v>
      </c>
      <c r="H36" s="12">
        <f ca="1">ROUND(INDIRECT(ADDRESS(ROW()+(0), COLUMN()+(-2), 1))*INDIRECT(ADDRESS(ROW()+(0), COLUMN()+(-1), 1)), 2)</f>
        <v>2.82</v>
      </c>
    </row>
    <row r="37" spans="1:8" ht="13.50" thickBot="1" customHeight="1">
      <c r="A37" s="1" t="s">
        <v>85</v>
      </c>
      <c r="B37" s="1"/>
      <c r="C37" s="10" t="s">
        <v>86</v>
      </c>
      <c r="D37" s="10"/>
      <c r="E37" s="1" t="s">
        <v>87</v>
      </c>
      <c r="F37" s="13">
        <v>0.344</v>
      </c>
      <c r="G37" s="14">
        <v>22.73</v>
      </c>
      <c r="H37" s="14">
        <f ca="1">ROUND(INDIRECT(ADDRESS(ROW()+(0), COLUMN()+(-2), 1))*INDIRECT(ADDRESS(ROW()+(0), COLUMN()+(-1), 1)), 2)</f>
        <v>7.82</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149.86</v>
      </c>
    </row>
    <row r="39" spans="1:8" ht="13.50" thickBot="1" customHeight="1">
      <c r="A39" s="15">
        <v>4</v>
      </c>
      <c r="B39" s="15"/>
      <c r="C39" s="15"/>
      <c r="D39" s="15"/>
      <c r="E39" s="18" t="s">
        <v>89</v>
      </c>
      <c r="F39" s="18"/>
      <c r="G39" s="15"/>
      <c r="H39" s="15"/>
    </row>
    <row r="40" spans="1:8" ht="13.50" thickBot="1" customHeight="1">
      <c r="A40" s="19"/>
      <c r="B40" s="19"/>
      <c r="C40" s="20" t="s">
        <v>90</v>
      </c>
      <c r="D40" s="20"/>
      <c r="E40" s="19" t="s">
        <v>91</v>
      </c>
      <c r="F40" s="13">
        <v>2</v>
      </c>
      <c r="G40" s="14">
        <f ca="1">ROUND(SUM(INDIRECT(ADDRESS(ROW()+(-2), COLUMN()+(1), 1)),INDIRECT(ADDRESS(ROW()+(-12), COLUMN()+(1), 1)),INDIRECT(ADDRESS(ROW()+(-15), COLUMN()+(1), 1))), 2)</f>
        <v>383.39</v>
      </c>
      <c r="H40" s="14">
        <f ca="1">ROUND(INDIRECT(ADDRESS(ROW()+(0), COLUMN()+(-2), 1))*INDIRECT(ADDRESS(ROW()+(0), COLUMN()+(-1), 1))/100, 2)</f>
        <v>7.67</v>
      </c>
    </row>
    <row r="41" spans="1:8" ht="13.50" thickBot="1" customHeight="1">
      <c r="A41" s="21" t="s">
        <v>92</v>
      </c>
      <c r="B41" s="21"/>
      <c r="C41" s="22"/>
      <c r="D41" s="22"/>
      <c r="E41" s="23"/>
      <c r="F41" s="24" t="s">
        <v>93</v>
      </c>
      <c r="G41" s="25"/>
      <c r="H41" s="26">
        <f ca="1">ROUND(SUM(INDIRECT(ADDRESS(ROW()+(-1), COLUMN()+(0), 1)),INDIRECT(ADDRESS(ROW()+(-3), COLUMN()+(0), 1)),INDIRECT(ADDRESS(ROW()+(-13), COLUMN()+(0), 1)),INDIRECT(ADDRESS(ROW()+(-16), COLUMN()+(0), 1))), 2)</f>
        <v>391.06</v>
      </c>
    </row>
  </sheetData>
  <mergeCells count="7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F25:G25"/>
    <mergeCell ref="A26:B26"/>
    <mergeCell ref="C26:D26"/>
    <mergeCell ref="E26:F26"/>
    <mergeCell ref="A27:B27"/>
    <mergeCell ref="C27:D27"/>
    <mergeCell ref="A28:B28"/>
    <mergeCell ref="C28:D28"/>
    <mergeCell ref="F28:G28"/>
    <mergeCell ref="A29:B29"/>
    <mergeCell ref="C29:D29"/>
    <mergeCell ref="E29:F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F38:G38"/>
    <mergeCell ref="A39:B39"/>
    <mergeCell ref="C39:D39"/>
    <mergeCell ref="E39:F39"/>
    <mergeCell ref="A40:B40"/>
    <mergeCell ref="C40:D40"/>
    <mergeCell ref="A41:E41"/>
    <mergeCell ref="F41:G41"/>
  </mergeCells>
  <pageMargins left="0.147638" right="0.147638" top="0.206693" bottom="0.206693" header="0.0" footer="0.0"/>
  <pageSetup paperSize="9" orientation="portrait"/>
  <rowBreaks count="0" manualBreakCount="0">
    </rowBreaks>
</worksheet>
</file>