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<sst xmlns="http://schemas.openxmlformats.org/spreadsheetml/2006/main" count="103" uniqueCount="103">
  <si>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</si>
  <si>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</si>
  <si>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</si>
  <si>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aligerada con casetón perdido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</si>
  <si>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con un volumen total de concreto en losa con casetón perdido y columnas de 0,201 m³/m², y acero Grado 60 (fy=4200 kg/cm²) en zona de ábacos, vigas, viguetas, vigas de borde y columnas, con una cuantía total de 24 kg/m², compuesta de los siguientes elementos: LOSA ALIGERADA: horizontal, con 15% de zonas macizas, canto 30 = 25+5 cm; viguetas de concreto "in situ" de 10 cm de espesor, intereje 80 cm; bloque de concreto, 70x23x25 cm; capa de compresión de 5 cm de espesor, con armadura de reparto formada por malla electrosoldada Q-139 cocada 100x100 mm de acero trefilado corrugado ASTM A 82-94;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alambre de atar, separadores, líquido desencofrante, para evitar la adherencia del concreto al encofrado y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</si>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</sst>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60.09</v>
      </c>
      <c r="H12" s="12">
        <f ca="1">ROUND(INDIRECT(ADDRESS(ROW()+(0), COLUMN()+(-2), 1))*INDIRECT(ADDRESS(ROW()+(0), COLUMN()+(-1), 1)), 2)</f>
        <v>2.04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142.01</v>
      </c>
      <c r="H13" s="12">
        <f ca="1">ROUND(INDIRECT(ADDRESS(ROW()+(0), COLUMN()+(-2), 1))*INDIRECT(ADDRESS(ROW()+(0), COLUMN()+(-1), 1)), 2)</f>
        <v>6.25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318.35</v>
      </c>
      <c r="H14" s="12">
        <f ca="1">ROUND(INDIRECT(ADDRESS(ROW()+(0), COLUMN()+(-2), 1))*INDIRECT(ADDRESS(ROW()+(0), COLUMN()+(-1), 1)), 2)</f>
        <v>2.23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5.63</v>
      </c>
      <c r="H17" s="12">
        <f ca="1">ROUND(INDIRECT(ADDRESS(ROW()+(0), COLUMN()+(-2), 1))*INDIRECT(ADDRESS(ROW()+(0), COLUMN()+(-1), 1)), 2)</f>
        <v>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5.63</v>
      </c>
      <c r="H18" s="12">
        <f ca="1">ROUND(INDIRECT(ADDRESS(ROW()+(0), COLUMN()+(-2), 1))*INDIRECT(ADDRESS(ROW()+(0), COLUMN()+(-1), 1)), 2)</f>
        <v>23.89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0.2</v>
      </c>
      <c r="H19" s="12">
        <f ca="1">ROUND(INDIRECT(ADDRESS(ROW()+(0), COLUMN()+(-2), 1))*INDIRECT(ADDRESS(ROW()+(0), COLUMN()+(-1), 1)), 2)</f>
        <v>0.24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3.23</v>
      </c>
      <c r="H20" s="12">
        <f ca="1">ROUND(INDIRECT(ADDRESS(ROW()+(0), COLUMN()+(-2), 1))*INDIRECT(ADDRESS(ROW()+(0), COLUMN()+(-1), 1)), 2)</f>
        <v>81.4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4.68</v>
      </c>
      <c r="H21" s="12">
        <f ca="1">ROUND(INDIRECT(ADDRESS(ROW()+(0), COLUMN()+(-2), 1))*INDIRECT(ADDRESS(ROW()+(0), COLUMN()+(-1), 1)), 2)</f>
        <v>1.05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10.13</v>
      </c>
      <c r="H22" s="12">
        <f ca="1">ROUND(INDIRECT(ADDRESS(ROW()+(0), COLUMN()+(-2), 1))*INDIRECT(ADDRESS(ROW()+(0), COLUMN()+(-1), 1)), 2)</f>
        <v>11.14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0.04</v>
      </c>
      <c r="G23" s="12">
        <v>4.68</v>
      </c>
      <c r="H23" s="12">
        <f ca="1">ROUND(INDIRECT(ADDRESS(ROW()+(0), COLUMN()+(-2), 1))*INDIRECT(ADDRESS(ROW()+(0), COLUMN()+(-1), 1)), 2)</f>
        <v>0.19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</v>
      </c>
      <c r="G24" s="12">
        <v>42.6</v>
      </c>
      <c r="H24" s="12">
        <f ca="1">ROUND(INDIRECT(ADDRESS(ROW()+(0), COLUMN()+(-2), 1))*INDIRECT(ADDRESS(ROW()+(0), COLUMN()+(-1), 1)), 2)</f>
        <v>4.26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0.125</v>
      </c>
      <c r="G25" s="12">
        <v>57.95</v>
      </c>
      <c r="H25" s="12">
        <f ca="1">ROUND(INDIRECT(ADDRESS(ROW()+(0), COLUMN()+(-2), 1))*INDIRECT(ADDRESS(ROW()+(0), COLUMN()+(-1), 1)), 2)</f>
        <v>7.24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89.369</v>
      </c>
      <c r="G26" s="12">
        <v>0.47</v>
      </c>
      <c r="H26" s="12">
        <f ca="1">ROUND(INDIRECT(ADDRESS(ROW()+(0), COLUMN()+(-2), 1))*INDIRECT(ADDRESS(ROW()+(0), COLUMN()+(-1), 1)), 2)</f>
        <v>42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4">
        <v>4.87</v>
      </c>
      <c r="H27" s="14">
        <f ca="1">ROUND(INDIRECT(ADDRESS(ROW()+(0), COLUMN()+(-2), 1))*INDIRECT(ADDRESS(ROW()+(0), COLUMN()+(-1), 1)), 2)</f>
        <v>0.73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188.4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0.147</v>
      </c>
      <c r="G30" s="14">
        <v>10.45</v>
      </c>
      <c r="H30" s="14">
        <f ca="1">ROUND(INDIRECT(ADDRESS(ROW()+(0), COLUMN()+(-2), 1))*INDIRECT(ADDRESS(ROW()+(0), COLUMN()+(-1), 1)), 2)</f>
        <v>1.54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1.54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1.043</v>
      </c>
      <c r="G33" s="12">
        <v>32.76</v>
      </c>
      <c r="H33" s="12">
        <f ca="1">ROUND(INDIRECT(ADDRESS(ROW()+(0), COLUMN()+(-2), 1))*INDIRECT(ADDRESS(ROW()+(0), COLUMN()+(-1), 1)), 2)</f>
        <v>34.17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1.055</v>
      </c>
      <c r="G34" s="12">
        <v>22.73</v>
      </c>
      <c r="H34" s="12">
        <f ca="1">ROUND(INDIRECT(ADDRESS(ROW()+(0), COLUMN()+(-2), 1))*INDIRECT(ADDRESS(ROW()+(0), COLUMN()+(-1), 1)), 2)</f>
        <v>23.98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0.415</v>
      </c>
      <c r="G35" s="12">
        <v>32.76</v>
      </c>
      <c r="H35" s="12">
        <f ca="1">ROUND(INDIRECT(ADDRESS(ROW()+(0), COLUMN()+(-2), 1))*INDIRECT(ADDRESS(ROW()+(0), COLUMN()+(-1), 1)), 2)</f>
        <v>13.6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0.451</v>
      </c>
      <c r="G36" s="12">
        <v>22.73</v>
      </c>
      <c r="H36" s="12">
        <f ca="1">ROUND(INDIRECT(ADDRESS(ROW()+(0), COLUMN()+(-2), 1))*INDIRECT(ADDRESS(ROW()+(0), COLUMN()+(-1), 1)), 2)</f>
        <v>10.25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0.321</v>
      </c>
      <c r="G37" s="12">
        <v>21.05</v>
      </c>
      <c r="H37" s="12">
        <f ca="1">ROUND(INDIRECT(ADDRESS(ROW()+(0), COLUMN()+(-2), 1))*INDIRECT(ADDRESS(ROW()+(0), COLUMN()+(-1), 1)), 2)</f>
        <v>6.76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0.336</v>
      </c>
      <c r="G38" s="12">
        <v>21.39</v>
      </c>
      <c r="H38" s="12">
        <f ca="1">ROUND(INDIRECT(ADDRESS(ROW()+(0), COLUMN()+(-2), 1))*INDIRECT(ADDRESS(ROW()+(0), COLUMN()+(-1), 1)), 2)</f>
        <v>7.19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0.074</v>
      </c>
      <c r="G39" s="12">
        <v>32.76</v>
      </c>
      <c r="H39" s="12">
        <f ca="1">ROUND(INDIRECT(ADDRESS(ROW()+(0), COLUMN()+(-2), 1))*INDIRECT(ADDRESS(ROW()+(0), COLUMN()+(-1), 1)), 2)</f>
        <v>2.42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0.3</v>
      </c>
      <c r="G40" s="14">
        <v>22.73</v>
      </c>
      <c r="H40" s="14">
        <f ca="1">ROUND(INDIRECT(ADDRESS(ROW()+(0), COLUMN()+(-2), 1))*INDIRECT(ADDRESS(ROW()+(0), COLUMN()+(-1), 1)), 2)</f>
        <v>6.82</v>
      </c>
    </row>
    <row r="41" spans="1:8" ht="13.50" thickBot="1" customHeight="1">
      <c r="A41" s="15"/>
      <c r="B41" s="15"/>
      <c r="C41" s="15"/>
      <c r="D41" s="15"/>
      <c r="E41" s="15"/>
      <c r="F41" s="9" t="s">
        <v>97</v>
      </c>
      <c r="G41" s="9"/>
      <c r="H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105.19</v>
      </c>
    </row>
    <row r="42" spans="1:8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5"/>
      <c r="H42" s="15"/>
    </row>
    <row r="43" spans="1:8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4">
        <f ca="1">ROUND(SUM(INDIRECT(ADDRESS(ROW()+(-2), COLUMN()+(1), 1)),INDIRECT(ADDRESS(ROW()+(-12), COLUMN()+(1), 1)),INDIRECT(ADDRESS(ROW()+(-15), COLUMN()+(1), 1))), 2)</f>
        <v>295.13</v>
      </c>
      <c r="H43" s="14">
        <f ca="1">ROUND(INDIRECT(ADDRESS(ROW()+(0), COLUMN()+(-2), 1))*INDIRECT(ADDRESS(ROW()+(0), COLUMN()+(-1), 1))/100, 2)</f>
        <v>5.9</v>
      </c>
    </row>
    <row r="44" spans="1:8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5"/>
      <c r="H44" s="26">
        <f ca="1">ROUND(SUM(INDIRECT(ADDRESS(ROW()+(-1), COLUMN()+(0), 1)),INDIRECT(ADDRESS(ROW()+(-3), COLUMN()+(0), 1)),INDIRECT(ADDRESS(ROW()+(-13), COLUMN()+(0), 1)),INDIRECT(ADDRESS(ROW()+(-16), COLUMN()+(0), 1))), 2)</f>
        <v>301.03</v>
      </c>
    </row>
  </sheetData>
  <mergeCells count="4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F31:G31"/>
    <mergeCell ref="A32:C32"/>
    <mergeCell ref="E32:F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F41:G41"/>
    <mergeCell ref="A42:C42"/>
    <mergeCell ref="E42:F42"/>
    <mergeCell ref="A43:C43"/>
    <mergeCell ref="A44:E44"/>
    <mergeCell ref="F44:G44"/>
  </mergeCells>
  <pageMargins left="0.147638" right="0.147638" top="0.206693" bottom="0.206693" header="0.0" footer="0.0"/>
  <pageSetup paperSize="9" orientation="portrait"/>
  <rowBreaks count="0" manualBreakCount="0">
    </rowBreaks>
</worksheet>
</file>