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<sst xmlns="http://schemas.openxmlformats.org/spreadsheetml/2006/main" count="115" uniqueCount="115">
  <si>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</si>
  <si>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EHU020</t>
  </si>
  <si>
    <t xml:space="preserve">m²</t>
  </si>
  <si>
    <t xml:space="preserve">Losa nervada con vigas chatas, viguetas prefabricadas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</si>
  <si>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con un volumen total de concreto en losa, vigas y columnas de 0,173 m³/m², y acero Grado 60 (fy=4200 kg/cm²) en zona de refuerzo de negativos y conectores de viguetas y vigas de borde, vigas y columnas con una cuantía total de 16 kg/m², compuesta de los siguientes elementos: LOSA NERVADA: horizontal, de canto 30 = 25+5 cm; semivigueta pretensada T-12; bovedilla de concreto, 60x20x25 cm; capa de compresión de 5 cm de espesor, con armadura de reparto formada por malla electrosoldada Q-139 cocada 100x100 mm de acero trefilado corrugado ASTM A 82-94; vigas planas con vigas de borde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planchas metálicas reutilizables. Incluso agente filmógeno,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</si>
  <si>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</si>
  <si>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</si>
  <si>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</si>
  <si>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</si>
  <si>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</si>
  <si>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</si>
  <si>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</si>
  <si>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</si>
  <si>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</si>
  <si>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</si>
  <si>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</si>
  <si>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</si>
  <si>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Plancha metálica de 50x50 cm, para encofrado de columnas de concreto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</si>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</sst>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2.24" customWidth="1"/>
    <col min="7" max="7" width="13.7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0.2</v>
      </c>
      <c r="H10" s="12">
        <f ca="1">ROUND(INDIRECT(ADDRESS(ROW()+(0), COLUMN()+(-2), 1))*INDIRECT(ADDRESS(ROW()+(0), COLUMN()+(-1), 1)), 2)</f>
        <v>0.1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149.82</v>
      </c>
      <c r="H11" s="12">
        <f ca="1">ROUND(INDIRECT(ADDRESS(ROW()+(0), COLUMN()+(-2), 1))*INDIRECT(ADDRESS(ROW()+(0), COLUMN()+(-1), 1)), 2)</f>
        <v>1.05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142.01</v>
      </c>
      <c r="H12" s="12">
        <f ca="1">ROUND(INDIRECT(ADDRESS(ROW()+(0), COLUMN()+(-2), 1))*INDIRECT(ADDRESS(ROW()+(0), COLUMN()+(-1), 1)), 2)</f>
        <v>6.25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318.35</v>
      </c>
      <c r="H13" s="12">
        <f ca="1">ROUND(INDIRECT(ADDRESS(ROW()+(0), COLUMN()+(-2), 1))*INDIRECT(ADDRESS(ROW()+(0), COLUMN()+(-1), 1)), 2)</f>
        <v>2.23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60.09</v>
      </c>
      <c r="H14" s="12">
        <f ca="1">ROUND(INDIRECT(ADDRESS(ROW()+(0), COLUMN()+(-2), 1))*INDIRECT(ADDRESS(ROW()+(0), COLUMN()+(-1), 1)), 2)</f>
        <v>1.62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1109.56</v>
      </c>
      <c r="H15" s="12">
        <f ca="1">ROUND(INDIRECT(ADDRESS(ROW()+(0), COLUMN()+(-2), 1))*INDIRECT(ADDRESS(ROW()+(0), COLUMN()+(-1), 1)), 2)</f>
        <v>3.33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27.31</v>
      </c>
      <c r="H16" s="12">
        <f ca="1">ROUND(INDIRECT(ADDRESS(ROW()+(0), COLUMN()+(-2), 1))*INDIRECT(ADDRESS(ROW()+(0), COLUMN()+(-1), 1)), 2)</f>
        <v>1.09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5.63</v>
      </c>
      <c r="H17" s="12">
        <f ca="1">ROUND(INDIRECT(ADDRESS(ROW()+(0), COLUMN()+(-2), 1))*INDIRECT(ADDRESS(ROW()+(0), COLUMN()+(-1), 1)), 2)</f>
        <v>0.17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2">
        <v>2.69</v>
      </c>
      <c r="H18" s="12">
        <f ca="1">ROUND(INDIRECT(ADDRESS(ROW()+(0), COLUMN()+(-2), 1))*INDIRECT(ADDRESS(ROW()+(0), COLUMN()+(-1), 1)), 2)</f>
        <v>14.12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2">
        <v>14.24</v>
      </c>
      <c r="H19" s="12">
        <f ca="1">ROUND(INDIRECT(ADDRESS(ROW()+(0), COLUMN()+(-2), 1))*INDIRECT(ADDRESS(ROW()+(0), COLUMN()+(-1), 1)), 2)</f>
        <v>2.35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2">
        <v>15.34</v>
      </c>
      <c r="H20" s="12">
        <f ca="1">ROUND(INDIRECT(ADDRESS(ROW()+(0), COLUMN()+(-2), 1))*INDIRECT(ADDRESS(ROW()+(0), COLUMN()+(-1), 1)), 2)</f>
        <v>13.93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2">
        <v>16.29</v>
      </c>
      <c r="H21" s="12">
        <f ca="1">ROUND(INDIRECT(ADDRESS(ROW()+(0), COLUMN()+(-2), 1))*INDIRECT(ADDRESS(ROW()+(0), COLUMN()+(-1), 1)), 2)</f>
        <v>8.06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2">
        <v>17.71</v>
      </c>
      <c r="H22" s="12">
        <f ca="1">ROUND(INDIRECT(ADDRESS(ROW()+(0), COLUMN()+(-2), 1))*INDIRECT(ADDRESS(ROW()+(0), COLUMN()+(-1), 1)), 2)</f>
        <v>1.47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0.8</v>
      </c>
      <c r="G23" s="12">
        <v>0.28</v>
      </c>
      <c r="H23" s="12">
        <f ca="1">ROUND(INDIRECT(ADDRESS(ROW()+(0), COLUMN()+(-2), 1))*INDIRECT(ADDRESS(ROW()+(0), COLUMN()+(-1), 1)), 2)</f>
        <v>0.22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16.8</v>
      </c>
      <c r="G24" s="12">
        <v>3.23</v>
      </c>
      <c r="H24" s="12">
        <f ca="1">ROUND(INDIRECT(ADDRESS(ROW()+(0), COLUMN()+(-2), 1))*INDIRECT(ADDRESS(ROW()+(0), COLUMN()+(-1), 1)), 2)</f>
        <v>54.26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0.167</v>
      </c>
      <c r="G25" s="12">
        <v>4.68</v>
      </c>
      <c r="H25" s="12">
        <f ca="1">ROUND(INDIRECT(ADDRESS(ROW()+(0), COLUMN()+(-2), 1))*INDIRECT(ADDRESS(ROW()+(0), COLUMN()+(-1), 1)), 2)</f>
        <v>0.78</v>
      </c>
    </row>
    <row r="26" spans="1:8" ht="34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10.13</v>
      </c>
      <c r="H26" s="12">
        <f ca="1">ROUND(INDIRECT(ADDRESS(ROW()+(0), COLUMN()+(-2), 1))*INDIRECT(ADDRESS(ROW()+(0), COLUMN()+(-1), 1)), 2)</f>
        <v>11.14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0.034</v>
      </c>
      <c r="G27" s="12">
        <v>4.68</v>
      </c>
      <c r="H27" s="12">
        <f ca="1">ROUND(INDIRECT(ADDRESS(ROW()+(0), COLUMN()+(-2), 1))*INDIRECT(ADDRESS(ROW()+(0), COLUMN()+(-1), 1)), 2)</f>
        <v>0.16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0.086</v>
      </c>
      <c r="G28" s="12">
        <v>42.6</v>
      </c>
      <c r="H28" s="12">
        <f ca="1">ROUND(INDIRECT(ADDRESS(ROW()+(0), COLUMN()+(-2), 1))*INDIRECT(ADDRESS(ROW()+(0), COLUMN()+(-1), 1)), 2)</f>
        <v>3.66</v>
      </c>
    </row>
    <row r="29" spans="1:8" ht="13.5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0.108</v>
      </c>
      <c r="G29" s="12">
        <v>57.95</v>
      </c>
      <c r="H29" s="12">
        <f ca="1">ROUND(INDIRECT(ADDRESS(ROW()+(0), COLUMN()+(-2), 1))*INDIRECT(ADDRESS(ROW()+(0), COLUMN()+(-1), 1)), 2)</f>
        <v>6.26</v>
      </c>
    </row>
    <row r="30" spans="1:8" ht="13.5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76.92</v>
      </c>
      <c r="G30" s="12">
        <v>0.47</v>
      </c>
      <c r="H30" s="12">
        <f ca="1">ROUND(INDIRECT(ADDRESS(ROW()+(0), COLUMN()+(-2), 1))*INDIRECT(ADDRESS(ROW()+(0), COLUMN()+(-1), 1)), 2)</f>
        <v>36.15</v>
      </c>
    </row>
    <row r="31" spans="1:8" ht="13.5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3">
        <v>0.15</v>
      </c>
      <c r="G31" s="14">
        <v>4.87</v>
      </c>
      <c r="H31" s="14">
        <f ca="1">ROUND(INDIRECT(ADDRESS(ROW()+(0), COLUMN()+(-2), 1))*INDIRECT(ADDRESS(ROW()+(0), COLUMN()+(-1), 1)), 2)</f>
        <v>0.73</v>
      </c>
    </row>
    <row r="32" spans="1:8" ht="13.50" thickBot="1" customHeight="1">
      <c r="A32" s="15"/>
      <c r="B32" s="15"/>
      <c r="C32" s="15"/>
      <c r="D32" s="15"/>
      <c r="E32" s="15"/>
      <c r="F32" s="9" t="s">
        <v>78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169.13</v>
      </c>
    </row>
    <row r="33" spans="1:8" ht="13.50" thickBot="1" customHeight="1">
      <c r="A33" s="15">
        <v>2</v>
      </c>
      <c r="B33" s="15"/>
      <c r="C33" s="15"/>
      <c r="D33" s="15"/>
      <c r="E33" s="18" t="s">
        <v>79</v>
      </c>
      <c r="F33" s="18"/>
      <c r="G33" s="15"/>
      <c r="H33" s="15"/>
    </row>
    <row r="34" spans="1:8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3">
        <v>0.126</v>
      </c>
      <c r="G34" s="14">
        <v>10.45</v>
      </c>
      <c r="H34" s="14">
        <f ca="1">ROUND(INDIRECT(ADDRESS(ROW()+(0), COLUMN()+(-2), 1))*INDIRECT(ADDRESS(ROW()+(0), COLUMN()+(-1), 1)), 2)</f>
        <v>1.32</v>
      </c>
    </row>
    <row r="35" spans="1:8" ht="13.50" thickBot="1" customHeight="1">
      <c r="A35" s="15"/>
      <c r="B35" s="15"/>
      <c r="C35" s="15"/>
      <c r="D35" s="15"/>
      <c r="E35" s="15"/>
      <c r="F35" s="9" t="s">
        <v>83</v>
      </c>
      <c r="G35" s="9"/>
      <c r="H35" s="17">
        <f ca="1">ROUND(SUM(INDIRECT(ADDRESS(ROW()+(-1), COLUMN()+(0), 1))), 2)</f>
        <v>1.32</v>
      </c>
    </row>
    <row r="36" spans="1:8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5"/>
      <c r="H36" s="15"/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1.051</v>
      </c>
      <c r="G37" s="12">
        <v>32.76</v>
      </c>
      <c r="H37" s="12">
        <f ca="1">ROUND(INDIRECT(ADDRESS(ROW()+(0), COLUMN()+(-2), 1))*INDIRECT(ADDRESS(ROW()+(0), COLUMN()+(-1), 1)), 2)</f>
        <v>34.43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1.063</v>
      </c>
      <c r="G38" s="12">
        <v>22.73</v>
      </c>
      <c r="H38" s="12">
        <f ca="1">ROUND(INDIRECT(ADDRESS(ROW()+(0), COLUMN()+(-2), 1))*INDIRECT(ADDRESS(ROW()+(0), COLUMN()+(-1), 1)), 2)</f>
        <v>24.16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0.269</v>
      </c>
      <c r="G39" s="12">
        <v>32.76</v>
      </c>
      <c r="H39" s="12">
        <f ca="1">ROUND(INDIRECT(ADDRESS(ROW()+(0), COLUMN()+(-2), 1))*INDIRECT(ADDRESS(ROW()+(0), COLUMN()+(-1), 1)), 2)</f>
        <v>8.81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0.293</v>
      </c>
      <c r="G40" s="12">
        <v>22.73</v>
      </c>
      <c r="H40" s="12">
        <f ca="1">ROUND(INDIRECT(ADDRESS(ROW()+(0), COLUMN()+(-2), 1))*INDIRECT(ADDRESS(ROW()+(0), COLUMN()+(-1), 1)), 2)</f>
        <v>6.66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0.276</v>
      </c>
      <c r="G41" s="12">
        <v>21.05</v>
      </c>
      <c r="H41" s="12">
        <f ca="1">ROUND(INDIRECT(ADDRESS(ROW()+(0), COLUMN()+(-2), 1))*INDIRECT(ADDRESS(ROW()+(0), COLUMN()+(-1), 1)), 2)</f>
        <v>5.81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0.289</v>
      </c>
      <c r="G42" s="12">
        <v>21.39</v>
      </c>
      <c r="H42" s="12">
        <f ca="1">ROUND(INDIRECT(ADDRESS(ROW()+(0), COLUMN()+(-2), 1))*INDIRECT(ADDRESS(ROW()+(0), COLUMN()+(-1), 1)), 2)</f>
        <v>6.18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1">
        <v>0.101</v>
      </c>
      <c r="G43" s="12">
        <v>32.76</v>
      </c>
      <c r="H43" s="12">
        <f ca="1">ROUND(INDIRECT(ADDRESS(ROW()+(0), COLUMN()+(-2), 1))*INDIRECT(ADDRESS(ROW()+(0), COLUMN()+(-1), 1)), 2)</f>
        <v>3.31</v>
      </c>
    </row>
    <row r="44" spans="1:8" ht="13.50" thickBot="1" customHeight="1">
      <c r="A44" s="1" t="s">
        <v>106</v>
      </c>
      <c r="B44" s="1"/>
      <c r="C44" s="1"/>
      <c r="D44" s="10" t="s">
        <v>107</v>
      </c>
      <c r="E44" s="1" t="s">
        <v>108</v>
      </c>
      <c r="F44" s="13">
        <v>0.395</v>
      </c>
      <c r="G44" s="14">
        <v>22.73</v>
      </c>
      <c r="H44" s="14">
        <f ca="1">ROUND(INDIRECT(ADDRESS(ROW()+(0), COLUMN()+(-2), 1))*INDIRECT(ADDRESS(ROW()+(0), COLUMN()+(-1), 1)), 2)</f>
        <v>8.98</v>
      </c>
    </row>
    <row r="45" spans="1:8" ht="13.50" thickBot="1" customHeight="1">
      <c r="A45" s="15"/>
      <c r="B45" s="15"/>
      <c r="C45" s="15"/>
      <c r="D45" s="15"/>
      <c r="E45" s="15"/>
      <c r="F45" s="9" t="s">
        <v>109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98.34</v>
      </c>
    </row>
    <row r="46" spans="1:8" ht="13.50" thickBot="1" customHeight="1">
      <c r="A46" s="15">
        <v>4</v>
      </c>
      <c r="B46" s="15"/>
      <c r="C46" s="15"/>
      <c r="D46" s="15"/>
      <c r="E46" s="18" t="s">
        <v>110</v>
      </c>
      <c r="F46" s="18"/>
      <c r="G46" s="15"/>
      <c r="H46" s="15"/>
    </row>
    <row r="47" spans="1:8" ht="13.50" thickBot="1" customHeight="1">
      <c r="A47" s="19"/>
      <c r="B47" s="19"/>
      <c r="C47" s="19"/>
      <c r="D47" s="20" t="s">
        <v>111</v>
      </c>
      <c r="E47" s="19" t="s">
        <v>112</v>
      </c>
      <c r="F47" s="13">
        <v>2</v>
      </c>
      <c r="G47" s="14">
        <f ca="1">ROUND(SUM(INDIRECT(ADDRESS(ROW()+(-2), COLUMN()+(1), 1)),INDIRECT(ADDRESS(ROW()+(-12), COLUMN()+(1), 1)),INDIRECT(ADDRESS(ROW()+(-15), COLUMN()+(1), 1))), 2)</f>
        <v>268.79</v>
      </c>
      <c r="H47" s="14">
        <f ca="1">ROUND(INDIRECT(ADDRESS(ROW()+(0), COLUMN()+(-2), 1))*INDIRECT(ADDRESS(ROW()+(0), COLUMN()+(-1), 1))/100, 2)</f>
        <v>5.38</v>
      </c>
    </row>
    <row r="48" spans="1:8" ht="13.50" thickBot="1" customHeight="1">
      <c r="A48" s="21" t="s">
        <v>113</v>
      </c>
      <c r="B48" s="21"/>
      <c r="C48" s="21"/>
      <c r="D48" s="22"/>
      <c r="E48" s="23"/>
      <c r="F48" s="24" t="s">
        <v>114</v>
      </c>
      <c r="G48" s="25"/>
      <c r="H48" s="26">
        <f ca="1">ROUND(SUM(INDIRECT(ADDRESS(ROW()+(-1), COLUMN()+(0), 1)),INDIRECT(ADDRESS(ROW()+(-3), COLUMN()+(0), 1)),INDIRECT(ADDRESS(ROW()+(-13), COLUMN()+(0), 1)),INDIRECT(ADDRESS(ROW()+(-16), COLUMN()+(0), 1))), 2)</f>
        <v>274.17</v>
      </c>
    </row>
  </sheetData>
  <mergeCells count="5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C35"/>
    <mergeCell ref="F35:G35"/>
    <mergeCell ref="A36:C36"/>
    <mergeCell ref="E36:F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E48"/>
    <mergeCell ref="F48:G48"/>
  </mergeCells>
  <pageMargins left="0.147638" right="0.147638" top="0.206693" bottom="0.206693" header="0.0" footer="0.0"/>
  <pageSetup paperSize="9" orientation="portrait"/>
  <rowBreaks count="0" manualBreakCount="0">
    </rowBreaks>
</worksheet>
</file>