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<sst xmlns="http://schemas.openxmlformats.org/spreadsheetml/2006/main" count="33" uniqueCount="33">
  <si>
    <t xml:space="preserve"/>
  </si>
  <si>
    <t xml:space="preserve">EHY066</t>
  </si>
  <si>
    <t xml:space="preserve">m</t>
  </si>
  <si>
    <t xml:space="preserve">Inyección de resinas en fisuras, para reparación de estructura con presencia de agua.</t>
  </si>
  <si>
    <r>
      <rPr>
        <sz val="8.25"/>
        <color rgb="FF000000"/>
        <rFont val="Arial"/>
        <family val="2"/>
      </rPr>
      <t xml:space="preserve">Inyección en fisura con lechada fluida de dos componentes a base de resina de isocianato, sin disolventes, (rendimiento: 0,5 kg/m), aplicada mediante equipo de inyección a baja presión, para reparación estructural en elemento de concreto sumergido o con presencia de agua, sin necesidad de sellar previamente la fisura, que se sellará al contacto de la lechada con el agua presente en el elemento. El precio no incluye la limpieza del interior de la fisura ni la colocación de los inyectores.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</si>
  <si>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</si>
  <si>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</si>
  <si>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</si>
  <si>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</si>
  <si>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</si>
  <si>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</si>
  <si>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</si>
  <si>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mt09reh135a</t>
  </si>
  <si>
    <t xml:space="preserve">kg</t>
  </si>
  <si>
    <t xml:space="preserve">Lechada fluida de dos componentes a base de resina de isocianato, sin disolventes, como relleno expansivo para inyección de fisuras con presencia de agua de más de 1,0 mm de anchura, temperatura de aplicación entre 5°C y 30°C.</t>
  </si>
  <si>
    <t xml:space="preserve">Subtotal materiales:</t>
  </si>
  <si>
    <t xml:space="preserve">Equipos</t>
  </si>
  <si>
    <t xml:space="preserve">mq06eim010</t>
  </si>
  <si>
    <t xml:space="preserve">h</t>
  </si>
  <si>
    <t xml:space="preserve">Equipo de inyección manual de morteros fluidos y resinas.</t>
  </si>
  <si>
    <t xml:space="preserve">Subtotal equipos:</t>
  </si>
  <si>
    <t xml:space="preserve">Mano de obra</t>
  </si>
  <si>
    <t xml:space="preserve">mo020</t>
  </si>
  <si>
    <t xml:space="preserve">h</t>
  </si>
  <si>
    <t xml:space="preserve">Operario de construcción.</t>
  </si>
  <si>
    <t xml:space="preserve">mo112</t>
  </si>
  <si>
    <t xml:space="preserve">h</t>
  </si>
  <si>
    <t xml:space="preserve">Peón especializado de construcción.</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</si>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</sst>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1.36" customWidth="1"/>
    <col min="4" max="4" width="6.29" customWidth="1"/>
    <col min="5" max="5" width="73.78" customWidth="1"/>
    <col min="6" max="6" width="13.43" customWidth="1"/>
    <col min="7" max="7" width="12.58"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0.5</v>
      </c>
      <c r="G10" s="14">
        <v>36.12</v>
      </c>
      <c r="H10" s="14">
        <f ca="1">ROUND(INDIRECT(ADDRESS(ROW()+(0), COLUMN()+(-2), 1))*INDIRECT(ADDRESS(ROW()+(0), COLUMN()+(-1), 1)), 2)</f>
        <v>18.06</v>
      </c>
    </row>
    <row r="11" spans="1:8" ht="13.50" thickBot="1" customHeight="1">
      <c r="A11" s="15"/>
      <c r="B11" s="15"/>
      <c r="C11" s="15"/>
      <c r="D11" s="15"/>
      <c r="E11" s="15"/>
      <c r="F11" s="9" t="s">
        <v>15</v>
      </c>
      <c r="G11" s="9"/>
      <c r="H11" s="17">
        <f ca="1">ROUND(SUM(INDIRECT(ADDRESS(ROW()+(-1), COLUMN()+(0), 1))), 2)</f>
        <v>18.06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0.128</v>
      </c>
      <c r="G13" s="14">
        <v>5.23</v>
      </c>
      <c r="H13" s="14">
        <f ca="1">ROUND(INDIRECT(ADDRESS(ROW()+(0), COLUMN()+(-2), 1))*INDIRECT(ADDRESS(ROW()+(0), COLUMN()+(-1), 1)), 2)</f>
        <v>0.67</v>
      </c>
    </row>
    <row r="14" spans="1:8" ht="13.50" thickBot="1" customHeight="1">
      <c r="A14" s="15"/>
      <c r="B14" s="15"/>
      <c r="C14" s="15"/>
      <c r="D14" s="15"/>
      <c r="E14" s="15"/>
      <c r="F14" s="9" t="s">
        <v>20</v>
      </c>
      <c r="G14" s="9"/>
      <c r="H14" s="17">
        <f ca="1">ROUND(SUM(INDIRECT(ADDRESS(ROW()+(-1), COLUMN()+(0), 1))), 2)</f>
        <v>0.67</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0.182</v>
      </c>
      <c r="G16" s="13">
        <v>32.86</v>
      </c>
      <c r="H16" s="13">
        <f ca="1">ROUND(INDIRECT(ADDRESS(ROW()+(0), COLUMN()+(-2), 1))*INDIRECT(ADDRESS(ROW()+(0), COLUMN()+(-1), 1)), 2)</f>
        <v>5.98</v>
      </c>
    </row>
    <row r="17" spans="1:8" ht="13.50" thickBot="1" customHeight="1">
      <c r="A17" s="1" t="s">
        <v>25</v>
      </c>
      <c r="B17" s="1"/>
      <c r="C17" s="10" t="s">
        <v>26</v>
      </c>
      <c r="D17" s="10"/>
      <c r="E17" s="1" t="s">
        <v>27</v>
      </c>
      <c r="F17" s="12">
        <v>0.182</v>
      </c>
      <c r="G17" s="14">
        <v>22.33</v>
      </c>
      <c r="H17" s="14">
        <f ca="1">ROUND(INDIRECT(ADDRESS(ROW()+(0), COLUMN()+(-2), 1))*INDIRECT(ADDRESS(ROW()+(0), COLUMN()+(-1), 1)), 2)</f>
        <v>4.06</v>
      </c>
    </row>
    <row r="18" spans="1:8" ht="13.50" thickBot="1" customHeight="1">
      <c r="A18" s="15"/>
      <c r="B18" s="15"/>
      <c r="C18" s="15"/>
      <c r="D18" s="15"/>
      <c r="E18" s="15"/>
      <c r="F18" s="9" t="s">
        <v>28</v>
      </c>
      <c r="G18" s="9"/>
      <c r="H18" s="17">
        <f ca="1">ROUND(SUM(INDIRECT(ADDRESS(ROW()+(-1), COLUMN()+(0), 1)),INDIRECT(ADDRESS(ROW()+(-2), COLUMN()+(0), 1))), 2)</f>
        <v>10.04</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28.77</v>
      </c>
      <c r="H20" s="14">
        <f ca="1">ROUND(INDIRECT(ADDRESS(ROW()+(0), COLUMN()+(-2), 1))*INDIRECT(ADDRESS(ROW()+(0), COLUMN()+(-1), 1))/100, 2)</f>
        <v>0.58</v>
      </c>
    </row>
    <row r="21" spans="1:8" ht="13.50" thickBot="1" customHeight="1">
      <c r="A21" s="8"/>
      <c r="B21" s="8"/>
      <c r="C21" s="8"/>
      <c r="D21" s="8"/>
      <c r="E21" s="8"/>
      <c r="F21" s="21" t="s">
        <v>32</v>
      </c>
      <c r="G21" s="21"/>
      <c r="H21" s="22">
        <f ca="1">ROUND(SUM(INDIRECT(ADDRESS(ROW()+(-1), COLUMN()+(0), 1)),INDIRECT(ADDRESS(ROW()+(-3), COLUMN()+(0), 1)),INDIRECT(ADDRESS(ROW()+(-7), COLUMN()+(0), 1)),INDIRECT(ADDRESS(ROW()+(-10), COLUMN()+(0), 1))), 2)</f>
        <v>29.35</v>
      </c>
    </row>
  </sheetData>
  <mergeCells count="40">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F21:G21"/>
  </mergeCells>
  <pageMargins left="0.147638" right="0.147638" top="0.206693" bottom="0.206693" header="0.0" footer="0.0"/>
  <pageSetup paperSize="9" orientation="portrait"/>
  <rowBreaks count="0" manualBreakCount="0">
    </rowBreaks>
</worksheet>
</file>