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<sst xmlns="http://schemas.openxmlformats.org/spreadsheetml/2006/main" count="70" uniqueCount="70">
  <si>
    <t xml:space="preserve"/>
  </si>
  <si>
    <t xml:space="preserve">FFX025</t>
  </si>
  <si>
    <t xml:space="preserve">m²</t>
  </si>
  <si>
    <t xml:space="preserve">Hoja exterior de fachada de dos hojas, de albañilería de bloque de concreto cara vista, con cámara de aire ligeramente ventilada.</t>
  </si>
  <si>
    <r>
      <rPr>
        <sz val="8.25"/>
        <color rgb="FF000000"/>
        <rFont val="Arial"/>
        <family val="2"/>
      </rPr>
      <t xml:space="preserve">Hoja exterior de fachada de dos hojas, con apoyo parcial sobre la losa, de 15 cm de espesor, de albañilería de bloque CV de concreto, liso hidrófugo, color gris, 40x20x15 cm, resistencia normalizada R10 (10 N/mm²), con juntas horizontales y verticales de 10 mm de espesor, junta rehundida, recibida con mortero de cemento confeccionado en obra, con 250 kg/m³ de cemento, color gris, dosificación 1:6, suministrado en sacos; con cámara de aire ligeramente ventilada, mediante la realización de aberturas de ventilación, con un área efectiva de 10 cm² por cada m de fachada (orificios, rejillas o llagas desprovistas de mortero) para ventilación de la cámara. Dintel de albañilería armada de bloques en "U" de concreto, macizado de concreto líquido, f'c=245 kg/cm² (24 MPa), no expuesto a ciclos de congelamiento y deshielo, exposición a sulfatos insignificante, sin requerimiento de permeabilidad, no expuesto a cloruros, tamaño máximo del agregado 12,5 mm, consistencia fluida, preparado en obra; montaje y desmontaje de apeo. Revestimiento de los frentes de la losa y columnas con plaquetas de concreto, colocadas con mortero de alta adherencia. El precio no incluye el drenaje ni las rejillas de ventilación.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</si>
  <si>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</si>
  <si>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</si>
  <si>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</si>
  <si>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</si>
  <si>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</si>
  <si>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</si>
  <si>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</si>
  <si>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mt03bhe010ace</t>
  </si>
  <si>
    <t xml:space="preserve">Ud</t>
  </si>
  <si>
    <t xml:space="preserve">Bloque CV de concreto, liso hidrófugo, color gris, 40x20x15 cm, resistencia normalizada R10 (10 N/mm²), densidad 1200 kg/m³; con el precio incrementado el 20% en concepto de piezas especiales: vigas de borde y medios.</t>
  </si>
  <si>
    <t xml:space="preserve">mt08aaa010a</t>
  </si>
  <si>
    <t xml:space="preserve">m³</t>
  </si>
  <si>
    <t xml:space="preserve">Agua.</t>
  </si>
  <si>
    <t xml:space="preserve">mt01arg005a</t>
  </si>
  <si>
    <t xml:space="preserve">t</t>
  </si>
  <si>
    <t xml:space="preserve">Arena de cantera, para mortero preparado en obra.</t>
  </si>
  <si>
    <t xml:space="preserve">mt08cem000b</t>
  </si>
  <si>
    <t xml:space="preserve">kg</t>
  </si>
  <si>
    <t xml:space="preserve">Cemento gris en sacos.</t>
  </si>
  <si>
    <t xml:space="preserve">mt01arg000b</t>
  </si>
  <si>
    <t xml:space="preserve">m³</t>
  </si>
  <si>
    <t xml:space="preserve">Arena cribada.</t>
  </si>
  <si>
    <t xml:space="preserve">mt01arg001be</t>
  </si>
  <si>
    <t xml:space="preserve">m³</t>
  </si>
  <si>
    <t xml:space="preserve">Agregado grueso homogeneizado, de tamaño máximo 12,5 mm.</t>
  </si>
  <si>
    <t xml:space="preserve">mt07aco060g</t>
  </si>
  <si>
    <t xml:space="preserve">kg</t>
  </si>
  <si>
    <t xml:space="preserve">Acero en varillas corrugadas, Grado 60 (fy=4200 kg/cm²), de varios diámetros, según NTP 339.186 y ASTM A 706.</t>
  </si>
  <si>
    <t xml:space="preserve">mt03bhe012aa</t>
  </si>
  <si>
    <t xml:space="preserve">Ud</t>
  </si>
  <si>
    <t xml:space="preserve">Plaqueta CV de concreto, liso, color gris, 40x20x4 cm.</t>
  </si>
  <si>
    <t xml:space="preserve">mt09moe020a</t>
  </si>
  <si>
    <t xml:space="preserve">kg</t>
  </si>
  <si>
    <t xml:space="preserve">Adhesivo cementoso mejorado de ligantes mixtos, C2 TE, para la colocación en capa gruesa de piezas cerámicas en paramentos verticales exteriores</t>
  </si>
  <si>
    <t xml:space="preserve">mt08adt010</t>
  </si>
  <si>
    <t xml:space="preserve">kg</t>
  </si>
  <si>
    <t xml:space="preserve">Aditivo hidrófugo para impermeabilización de morteros u concretos.</t>
  </si>
  <si>
    <t xml:space="preserve">mt50spa050m</t>
  </si>
  <si>
    <t xml:space="preserve">m³</t>
  </si>
  <si>
    <t xml:space="preserve">Tablón de madera de pino, dimensiones 20x7,2 cm.</t>
  </si>
  <si>
    <t xml:space="preserve">mt50spa101</t>
  </si>
  <si>
    <t xml:space="preserve">kg</t>
  </si>
  <si>
    <t xml:space="preserve">Clavos de acero.</t>
  </si>
  <si>
    <t xml:space="preserve">mt50spa081a</t>
  </si>
  <si>
    <t xml:space="preserve">Ud</t>
  </si>
  <si>
    <t xml:space="preserve">Puntal metálico telescópico, de hasta 3 m de altura.</t>
  </si>
  <si>
    <t xml:space="preserve">Subtotal materiales:</t>
  </si>
  <si>
    <t xml:space="preserve">Equipos</t>
  </si>
  <si>
    <t xml:space="preserve">mq06hor010</t>
  </si>
  <si>
    <t xml:space="preserve">h</t>
  </si>
  <si>
    <t xml:space="preserve">Mezcladora de concreto eléctrica con una capacidad de amasado de 160 l.</t>
  </si>
  <si>
    <t xml:space="preserve">Subtotal equipos:</t>
  </si>
  <si>
    <t xml:space="preserve">Mano de obra</t>
  </si>
  <si>
    <t xml:space="preserve">mo021</t>
  </si>
  <si>
    <t xml:space="preserve">h</t>
  </si>
  <si>
    <t xml:space="preserve">Operario albañil.</t>
  </si>
  <si>
    <t xml:space="preserve">mo114</t>
  </si>
  <si>
    <t xml:space="preserve">h</t>
  </si>
  <si>
    <t xml:space="preserve">Peón albañil.</t>
  </si>
  <si>
    <t xml:space="preserve">Subtotal mano de obra:</t>
  </si>
  <si>
    <t xml:space="preserve">Herramientas</t>
  </si>
  <si>
    <t xml:space="preserve">%</t>
  </si>
  <si>
    <t xml:space="preserve">Herramientas</t>
  </si>
  <si>
    <t xml:space="preserve">Coste de mantenimiento decenal: S/. 4,26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</si>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</sst>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29" customWidth="1"/>
    <col min="3" max="3" width="8.16" customWidth="1"/>
    <col min="4" max="4" width="71.40" customWidth="1"/>
    <col min="5" max="5" width="12.24" customWidth="1"/>
    <col min="6" max="6" width="13.77" customWidth="1"/>
    <col min="7" max="7" width="9.01" customWidth="1"/>
  </cols>
  <sheetData>
    <row r="1" spans="1:1" ht="2.25" thickBot="1" customHeight="1">
      <c r="A1" s="1" t="s">
        <v>0</v>
      </c>
      <c r="B1" s="1"/>
      <c r="C1" s="1"/>
      <c r="D1" s="1"/>
      <c r="E1" s="1"/>
      <c r="F1" s="1"/>
      <c r="G1" s="1"/>
    </row>
    <row r="3" spans="1:7" ht="24.00" thickBot="1" customHeight="1">
      <c r="A3" s="2" t="s">
        <v>1</v>
      </c>
      <c r="B3" s="3" t="s">
        <v>2</v>
      </c>
      <c r="C3" s="2" t="s">
        <v>3</v>
      </c>
      <c r="D3" s="2"/>
      <c r="E3" s="2"/>
      <c r="F3" s="2"/>
      <c r="G3" s="2"/>
    </row>
    <row r="5" spans="1:7" ht="97.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13</v>
      </c>
      <c r="F10" s="12">
        <v>3.15</v>
      </c>
      <c r="G10" s="12">
        <f ca="1">ROUND(INDIRECT(ADDRESS(ROW()+(0), COLUMN()+(-2), 1))*INDIRECT(ADDRESS(ROW()+(0), COLUMN()+(-1), 1)), 2)</f>
        <v>40.95</v>
      </c>
    </row>
    <row r="11" spans="1:7" ht="13.50" thickBot="1" customHeight="1">
      <c r="A11" s="1" t="s">
        <v>15</v>
      </c>
      <c r="B11" s="1"/>
      <c r="C11" s="10" t="s">
        <v>16</v>
      </c>
      <c r="D11" s="1" t="s">
        <v>17</v>
      </c>
      <c r="E11" s="11">
        <v>0.01</v>
      </c>
      <c r="F11" s="12">
        <v>4.68</v>
      </c>
      <c r="G11" s="12">
        <f ca="1">ROUND(INDIRECT(ADDRESS(ROW()+(0), COLUMN()+(-2), 1))*INDIRECT(ADDRESS(ROW()+(0), COLUMN()+(-1), 1)), 2)</f>
        <v>0.05</v>
      </c>
    </row>
    <row r="12" spans="1:7" ht="13.50" thickBot="1" customHeight="1">
      <c r="A12" s="1" t="s">
        <v>18</v>
      </c>
      <c r="B12" s="1"/>
      <c r="C12" s="10" t="s">
        <v>19</v>
      </c>
      <c r="D12" s="1" t="s">
        <v>20</v>
      </c>
      <c r="E12" s="11">
        <v>0.018</v>
      </c>
      <c r="F12" s="12">
        <v>62.49</v>
      </c>
      <c r="G12" s="12">
        <f ca="1">ROUND(INDIRECT(ADDRESS(ROW()+(0), COLUMN()+(-2), 1))*INDIRECT(ADDRESS(ROW()+(0), COLUMN()+(-1), 1)), 2)</f>
        <v>1.12</v>
      </c>
    </row>
    <row r="13" spans="1:7" ht="13.50" thickBot="1" customHeight="1">
      <c r="A13" s="1" t="s">
        <v>21</v>
      </c>
      <c r="B13" s="1"/>
      <c r="C13" s="10" t="s">
        <v>22</v>
      </c>
      <c r="D13" s="1" t="s">
        <v>23</v>
      </c>
      <c r="E13" s="11">
        <v>5.925</v>
      </c>
      <c r="F13" s="12">
        <v>0.47</v>
      </c>
      <c r="G13" s="12">
        <f ca="1">ROUND(INDIRECT(ADDRESS(ROW()+(0), COLUMN()+(-2), 1))*INDIRECT(ADDRESS(ROW()+(0), COLUMN()+(-1), 1)), 2)</f>
        <v>2.78</v>
      </c>
    </row>
    <row r="14" spans="1:7" ht="13.50" thickBot="1" customHeight="1">
      <c r="A14" s="1" t="s">
        <v>24</v>
      </c>
      <c r="B14" s="1"/>
      <c r="C14" s="10" t="s">
        <v>25</v>
      </c>
      <c r="D14" s="1" t="s">
        <v>26</v>
      </c>
      <c r="E14" s="11">
        <v>0.003</v>
      </c>
      <c r="F14" s="12">
        <v>42.6</v>
      </c>
      <c r="G14" s="12">
        <f ca="1">ROUND(INDIRECT(ADDRESS(ROW()+(0), COLUMN()+(-2), 1))*INDIRECT(ADDRESS(ROW()+(0), COLUMN()+(-1), 1)), 2)</f>
        <v>0.13</v>
      </c>
    </row>
    <row r="15" spans="1:7" ht="13.50" thickBot="1" customHeight="1">
      <c r="A15" s="1" t="s">
        <v>27</v>
      </c>
      <c r="B15" s="1"/>
      <c r="C15" s="10" t="s">
        <v>28</v>
      </c>
      <c r="D15" s="1" t="s">
        <v>29</v>
      </c>
      <c r="E15" s="11">
        <v>0.003</v>
      </c>
      <c r="F15" s="12">
        <v>57.95</v>
      </c>
      <c r="G15" s="12">
        <f ca="1">ROUND(INDIRECT(ADDRESS(ROW()+(0), COLUMN()+(-2), 1))*INDIRECT(ADDRESS(ROW()+(0), COLUMN()+(-1), 1)), 2)</f>
        <v>0.17</v>
      </c>
    </row>
    <row r="16" spans="1:7" ht="24.00" thickBot="1" customHeight="1">
      <c r="A16" s="1" t="s">
        <v>30</v>
      </c>
      <c r="B16" s="1"/>
      <c r="C16" s="10" t="s">
        <v>31</v>
      </c>
      <c r="D16" s="1" t="s">
        <v>32</v>
      </c>
      <c r="E16" s="11">
        <v>0.9</v>
      </c>
      <c r="F16" s="12">
        <v>3.23</v>
      </c>
      <c r="G16" s="12">
        <f ca="1">ROUND(INDIRECT(ADDRESS(ROW()+(0), COLUMN()+(-2), 1))*INDIRECT(ADDRESS(ROW()+(0), COLUMN()+(-1), 1)), 2)</f>
        <v>2.91</v>
      </c>
    </row>
    <row r="17" spans="1:7" ht="13.50" thickBot="1" customHeight="1">
      <c r="A17" s="1" t="s">
        <v>33</v>
      </c>
      <c r="B17" s="1"/>
      <c r="C17" s="10" t="s">
        <v>34</v>
      </c>
      <c r="D17" s="1" t="s">
        <v>35</v>
      </c>
      <c r="E17" s="11">
        <v>2</v>
      </c>
      <c r="F17" s="12">
        <v>1.59</v>
      </c>
      <c r="G17" s="12">
        <f ca="1">ROUND(INDIRECT(ADDRESS(ROW()+(0), COLUMN()+(-2), 1))*INDIRECT(ADDRESS(ROW()+(0), COLUMN()+(-1), 1)), 2)</f>
        <v>3.18</v>
      </c>
    </row>
    <row r="18" spans="1:7" ht="24.00" thickBot="1" customHeight="1">
      <c r="A18" s="1" t="s">
        <v>36</v>
      </c>
      <c r="B18" s="1"/>
      <c r="C18" s="10" t="s">
        <v>37</v>
      </c>
      <c r="D18" s="1" t="s">
        <v>38</v>
      </c>
      <c r="E18" s="11">
        <v>0.729</v>
      </c>
      <c r="F18" s="12">
        <v>1.6</v>
      </c>
      <c r="G18" s="12">
        <f ca="1">ROUND(INDIRECT(ADDRESS(ROW()+(0), COLUMN()+(-2), 1))*INDIRECT(ADDRESS(ROW()+(0), COLUMN()+(-1), 1)), 2)</f>
        <v>1.17</v>
      </c>
    </row>
    <row r="19" spans="1:7" ht="13.50" thickBot="1" customHeight="1">
      <c r="A19" s="1" t="s">
        <v>39</v>
      </c>
      <c r="B19" s="1"/>
      <c r="C19" s="10" t="s">
        <v>40</v>
      </c>
      <c r="D19" s="1" t="s">
        <v>41</v>
      </c>
      <c r="E19" s="11">
        <v>0.034</v>
      </c>
      <c r="F19" s="12">
        <v>3.75</v>
      </c>
      <c r="G19" s="12">
        <f ca="1">ROUND(INDIRECT(ADDRESS(ROW()+(0), COLUMN()+(-2), 1))*INDIRECT(ADDRESS(ROW()+(0), COLUMN()+(-1), 1)), 2)</f>
        <v>0.13</v>
      </c>
    </row>
    <row r="20" spans="1:7" ht="13.50" thickBot="1" customHeight="1">
      <c r="A20" s="1" t="s">
        <v>42</v>
      </c>
      <c r="B20" s="1"/>
      <c r="C20" s="10" t="s">
        <v>43</v>
      </c>
      <c r="D20" s="1" t="s">
        <v>44</v>
      </c>
      <c r="E20" s="11">
        <v>0.001</v>
      </c>
      <c r="F20" s="12">
        <v>1370.8</v>
      </c>
      <c r="G20" s="12">
        <f ca="1">ROUND(INDIRECT(ADDRESS(ROW()+(0), COLUMN()+(-2), 1))*INDIRECT(ADDRESS(ROW()+(0), COLUMN()+(-1), 1)), 2)</f>
        <v>1.37</v>
      </c>
    </row>
    <row r="21" spans="1:7" ht="13.50" thickBot="1" customHeight="1">
      <c r="A21" s="1" t="s">
        <v>45</v>
      </c>
      <c r="B21" s="1"/>
      <c r="C21" s="10" t="s">
        <v>46</v>
      </c>
      <c r="D21" s="1" t="s">
        <v>47</v>
      </c>
      <c r="E21" s="11">
        <v>0.011</v>
      </c>
      <c r="F21" s="12">
        <v>5.85</v>
      </c>
      <c r="G21" s="12">
        <f ca="1">ROUND(INDIRECT(ADDRESS(ROW()+(0), COLUMN()+(-2), 1))*INDIRECT(ADDRESS(ROW()+(0), COLUMN()+(-1), 1)), 2)</f>
        <v>0.06</v>
      </c>
    </row>
    <row r="22" spans="1:7" ht="13.50" thickBot="1" customHeight="1">
      <c r="A22" s="1" t="s">
        <v>48</v>
      </c>
      <c r="B22" s="1"/>
      <c r="C22" s="10" t="s">
        <v>49</v>
      </c>
      <c r="D22" s="1" t="s">
        <v>50</v>
      </c>
      <c r="E22" s="13">
        <v>0.003</v>
      </c>
      <c r="F22" s="14">
        <v>60.09</v>
      </c>
      <c r="G22" s="14">
        <f ca="1">ROUND(INDIRECT(ADDRESS(ROW()+(0), COLUMN()+(-2), 1))*INDIRECT(ADDRESS(ROW()+(0), COLUMN()+(-1), 1)), 2)</f>
        <v>0.18</v>
      </c>
    </row>
    <row r="23" spans="1:7" ht="13.50" thickBot="1" customHeight="1">
      <c r="A23" s="15"/>
      <c r="B23" s="15"/>
      <c r="C23" s="15"/>
      <c r="D23" s="15"/>
      <c r="E23" s="9" t="s">
        <v>51</v>
      </c>
      <c r="F23" s="9"/>
      <c r="G23"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54.2</v>
      </c>
    </row>
    <row r="24" spans="1:7" ht="13.50" thickBot="1" customHeight="1">
      <c r="A24" s="15">
        <v>2</v>
      </c>
      <c r="B24" s="15"/>
      <c r="C24" s="15"/>
      <c r="D24" s="18" t="s">
        <v>52</v>
      </c>
      <c r="E24" s="18"/>
      <c r="F24" s="15"/>
      <c r="G24" s="15"/>
    </row>
    <row r="25" spans="1:7" ht="13.50" thickBot="1" customHeight="1">
      <c r="A25" s="1" t="s">
        <v>53</v>
      </c>
      <c r="B25" s="1"/>
      <c r="C25" s="10" t="s">
        <v>54</v>
      </c>
      <c r="D25" s="1" t="s">
        <v>55</v>
      </c>
      <c r="E25" s="13">
        <v>0.009</v>
      </c>
      <c r="F25" s="14">
        <v>10.45</v>
      </c>
      <c r="G25" s="14">
        <f ca="1">ROUND(INDIRECT(ADDRESS(ROW()+(0), COLUMN()+(-2), 1))*INDIRECT(ADDRESS(ROW()+(0), COLUMN()+(-1), 1)), 2)</f>
        <v>0.09</v>
      </c>
    </row>
    <row r="26" spans="1:7" ht="13.50" thickBot="1" customHeight="1">
      <c r="A26" s="15"/>
      <c r="B26" s="15"/>
      <c r="C26" s="15"/>
      <c r="D26" s="15"/>
      <c r="E26" s="9" t="s">
        <v>56</v>
      </c>
      <c r="F26" s="9"/>
      <c r="G26" s="17">
        <f ca="1">ROUND(SUM(INDIRECT(ADDRESS(ROW()+(-1), COLUMN()+(0), 1))), 2)</f>
        <v>0.09</v>
      </c>
    </row>
    <row r="27" spans="1:7" ht="13.50" thickBot="1" customHeight="1">
      <c r="A27" s="15">
        <v>3</v>
      </c>
      <c r="B27" s="15"/>
      <c r="C27" s="15"/>
      <c r="D27" s="18" t="s">
        <v>57</v>
      </c>
      <c r="E27" s="18"/>
      <c r="F27" s="15"/>
      <c r="G27" s="15"/>
    </row>
    <row r="28" spans="1:7" ht="13.50" thickBot="1" customHeight="1">
      <c r="A28" s="1" t="s">
        <v>58</v>
      </c>
      <c r="B28" s="1"/>
      <c r="C28" s="10" t="s">
        <v>59</v>
      </c>
      <c r="D28" s="1" t="s">
        <v>60</v>
      </c>
      <c r="E28" s="11">
        <v>1.003</v>
      </c>
      <c r="F28" s="12">
        <v>32.86</v>
      </c>
      <c r="G28" s="12">
        <f ca="1">ROUND(INDIRECT(ADDRESS(ROW()+(0), COLUMN()+(-2), 1))*INDIRECT(ADDRESS(ROW()+(0), COLUMN()+(-1), 1)), 2)</f>
        <v>32.96</v>
      </c>
    </row>
    <row r="29" spans="1:7" ht="13.50" thickBot="1" customHeight="1">
      <c r="A29" s="1" t="s">
        <v>61</v>
      </c>
      <c r="B29" s="1"/>
      <c r="C29" s="10" t="s">
        <v>62</v>
      </c>
      <c r="D29" s="1" t="s">
        <v>63</v>
      </c>
      <c r="E29" s="13">
        <v>0.737</v>
      </c>
      <c r="F29" s="14">
        <v>21.97</v>
      </c>
      <c r="G29" s="14">
        <f ca="1">ROUND(INDIRECT(ADDRESS(ROW()+(0), COLUMN()+(-2), 1))*INDIRECT(ADDRESS(ROW()+(0), COLUMN()+(-1), 1)), 2)</f>
        <v>16.19</v>
      </c>
    </row>
    <row r="30" spans="1:7" ht="13.50" thickBot="1" customHeight="1">
      <c r="A30" s="15"/>
      <c r="B30" s="15"/>
      <c r="C30" s="15"/>
      <c r="D30" s="15"/>
      <c r="E30" s="9" t="s">
        <v>64</v>
      </c>
      <c r="F30" s="9"/>
      <c r="G30" s="17">
        <f ca="1">ROUND(SUM(INDIRECT(ADDRESS(ROW()+(-1), COLUMN()+(0), 1)),INDIRECT(ADDRESS(ROW()+(-2), COLUMN()+(0), 1))), 2)</f>
        <v>49.15</v>
      </c>
    </row>
    <row r="31" spans="1:7" ht="13.50" thickBot="1" customHeight="1">
      <c r="A31" s="15">
        <v>4</v>
      </c>
      <c r="B31" s="15"/>
      <c r="C31" s="15"/>
      <c r="D31" s="18" t="s">
        <v>65</v>
      </c>
      <c r="E31" s="18"/>
      <c r="F31" s="15"/>
      <c r="G31" s="15"/>
    </row>
    <row r="32" spans="1:7" ht="13.50" thickBot="1" customHeight="1">
      <c r="A32" s="19"/>
      <c r="B32" s="19"/>
      <c r="C32" s="20" t="s">
        <v>66</v>
      </c>
      <c r="D32" s="19" t="s">
        <v>67</v>
      </c>
      <c r="E32" s="13">
        <v>3</v>
      </c>
      <c r="F32" s="14">
        <f ca="1">ROUND(SUM(INDIRECT(ADDRESS(ROW()+(-2), COLUMN()+(1), 1)),INDIRECT(ADDRESS(ROW()+(-6), COLUMN()+(1), 1)),INDIRECT(ADDRESS(ROW()+(-9), COLUMN()+(1), 1))), 2)</f>
        <v>103.44</v>
      </c>
      <c r="G32" s="14">
        <f ca="1">ROUND(INDIRECT(ADDRESS(ROW()+(0), COLUMN()+(-2), 1))*INDIRECT(ADDRESS(ROW()+(0), COLUMN()+(-1), 1))/100, 2)</f>
        <v>3.1</v>
      </c>
    </row>
    <row r="33" spans="1:7" ht="13.50" thickBot="1" customHeight="1">
      <c r="A33" s="21" t="s">
        <v>68</v>
      </c>
      <c r="B33" s="21"/>
      <c r="C33" s="22"/>
      <c r="D33" s="23"/>
      <c r="E33" s="24" t="s">
        <v>69</v>
      </c>
      <c r="F33" s="25"/>
      <c r="G33" s="26">
        <f ca="1">ROUND(SUM(INDIRECT(ADDRESS(ROW()+(-1), COLUMN()+(0), 1)),INDIRECT(ADDRESS(ROW()+(-3), COLUMN()+(0), 1)),INDIRECT(ADDRESS(ROW()+(-7), COLUMN()+(0), 1)),INDIRECT(ADDRESS(ROW()+(-10), COLUMN()+(0), 1))), 2)</f>
        <v>106.54</v>
      </c>
    </row>
  </sheetData>
  <mergeCells count="37">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E23:F23"/>
    <mergeCell ref="A24:B24"/>
    <mergeCell ref="D24:E24"/>
    <mergeCell ref="A25:B25"/>
    <mergeCell ref="A26:B26"/>
    <mergeCell ref="E26:F26"/>
    <mergeCell ref="A27:B27"/>
    <mergeCell ref="D27:E27"/>
    <mergeCell ref="A28:B28"/>
    <mergeCell ref="A29:B29"/>
    <mergeCell ref="A30:B30"/>
    <mergeCell ref="E30:F30"/>
    <mergeCell ref="A31:B31"/>
    <mergeCell ref="D31:E31"/>
    <mergeCell ref="A32:B32"/>
    <mergeCell ref="A33:D33"/>
    <mergeCell ref="E33:F33"/>
  </mergeCells>
  <pageMargins left="0.147638" right="0.147638" top="0.206693" bottom="0.206693" header="0.0" footer="0.0"/>
  <pageSetup paperSize="9" orientation="portrait"/>
  <rowBreaks count="0" manualBreakCount="0">
    </rowBreaks>
</worksheet>
</file>