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<sst xmlns="http://schemas.openxmlformats.org/spreadsheetml/2006/main" count="64" uniqueCount="64">
  <si>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</si>
  <si>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FFZ020</t>
  </si>
  <si>
    <t xml:space="preserve">m²</t>
  </si>
  <si>
    <t xml:space="preserve">Hoja exterior de fachada de dos hojas, de albañilería de bloque de concreto para revestir.</t>
  </si>
  <si>
    <r>
      <rPr>
        <sz val="8.25"/>
        <color rgb="FF000000"/>
        <rFont val="Arial"/>
        <family val="2"/>
      </rPr>
      <t xml:space="preserve">Hoja exterior de fachada de dos hojas, de 20 cm de espesor, de albañilería de bloque hueco de concreto, para revestir, color gris, 40x20x20 cm, resistencia normalizada R10 (10 N/mm²), con juntas horizontales y verticales de 10 mm de espesor, junta rehundida, recibida con mortero de cemento confeccionado en obra, con 250 kg/m³ de cemento, color gris, dosificación 1:6, suministrado en sacos. Dintel de albañilería armada de bloques en "U" de concreto, macizado de concreto líquido, f'c=245 kg/cm² (24 MPa), no expuesto a ciclos de congelamiento y deshielo, exposición a sulfatos insignificante, sin requerimiento de permeabilidad, no expuesto a cloruros, tamaño máximo del agregado 12,5 mm, consistencia fluida, preparado en obra; montaje y desmontaje de apeo. Revestimiento de los frentes de la losa con plaquetas de concreto y de los frentes de columnas con bloques cortados, colocados con el mismo mortero utilizado en el recibido de la albañilería.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</si>
  <si>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</si>
  <si>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</si>
  <si>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</si>
  <si>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</si>
  <si>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</si>
  <si>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</si>
  <si>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</si>
  <si>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mt02bhg010de</t>
  </si>
  <si>
    <t xml:space="preserve">Ud</t>
  </si>
  <si>
    <t xml:space="preserve">Bloque hueco de concreto, para revestir, color gris, 40x20x20 cm, resistencia normalizada R10 (10 N/mm²), densidad 1150 kg/m³; con el precio incrementado el 20% en concepto de piezas especiales: vigas de borde y medios.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</si>
  <si>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</si>
  <si>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</si>
  <si>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</si>
  <si>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</si>
  <si>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</si>
  <si>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</si>
  <si>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</si>
  <si>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</si>
  <si>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</si>
  <si>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</si>
  <si>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</si>
  <si>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</si>
  <si>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mt01arg000b</t>
  </si>
  <si>
    <t xml:space="preserve">m³</t>
  </si>
  <si>
    <t xml:space="preserve">Arena cribada.</t>
  </si>
  <si>
    <t xml:space="preserve">mt01arg001be</t>
  </si>
  <si>
    <t xml:space="preserve">m³</t>
  </si>
  <si>
    <t xml:space="preserve">Agregado grueso homogeneizado, de tamaño máximo 12,5 mm.</t>
  </si>
  <si>
    <t xml:space="preserve">mt02bhg012a</t>
  </si>
  <si>
    <t xml:space="preserve">Ud</t>
  </si>
  <si>
    <t xml:space="preserve">Plaqueta de concreto gris, 20x17x4 cm, para revestir.</t>
  </si>
  <si>
    <t xml:space="preserve">mt50spa050m</t>
  </si>
  <si>
    <t xml:space="preserve">m³</t>
  </si>
  <si>
    <t xml:space="preserve">Tablón de madera de pino, dimensiones 20x7,2 cm.</t>
  </si>
  <si>
    <t xml:space="preserve">mt50spa081a</t>
  </si>
  <si>
    <t xml:space="preserve">Ud</t>
  </si>
  <si>
    <t xml:space="preserve">Puntal metálico telescópico, de hasta 3 m de altura.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</si>
  <si>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</si>
  <si>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</si>
  <si>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</si>
  <si>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</si>
  <si>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</si>
  <si>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</si>
  <si>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</si>
  <si>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</si>
  <si>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</si>
  <si>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</si>
  <si>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mo021</t>
  </si>
  <si>
    <t xml:space="preserve">h</t>
  </si>
  <si>
    <t xml:space="preserve">Operario albañil.</t>
  </si>
  <si>
    <t xml:space="preserve">mo114</t>
  </si>
  <si>
    <t xml:space="preserve">h</t>
  </si>
  <si>
    <t xml:space="preserve">Peón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</si>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</sst>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14" customWidth="1"/>
    <col min="4" max="4" width="72.42" customWidth="1"/>
    <col min="5" max="5" width="12.24" customWidth="1"/>
    <col min="6" max="6" width="13.7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13</v>
      </c>
      <c r="F10" s="12">
        <v>3.11</v>
      </c>
      <c r="G10" s="12">
        <f ca="1">ROUND(INDIRECT(ADDRESS(ROW()+(0), COLUMN()+(-2), 1))*INDIRECT(ADDRESS(ROW()+(0), COLUMN()+(-1), 1)), 2)</f>
        <v>40.43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</v>
      </c>
      <c r="F11" s="12">
        <v>4.68</v>
      </c>
      <c r="G11" s="12">
        <f ca="1">ROUND(INDIRECT(ADDRESS(ROW()+(0), COLUMN()+(-2), 1))*INDIRECT(ADDRESS(ROW()+(0), COLUMN()+(-1), 1)), 2)</f>
        <v>0.05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0.026</v>
      </c>
      <c r="F12" s="12">
        <v>62.49</v>
      </c>
      <c r="G12" s="12">
        <f ca="1">ROUND(INDIRECT(ADDRESS(ROW()+(0), COLUMN()+(-2), 1))*INDIRECT(ADDRESS(ROW()+(0), COLUMN()+(-1), 1)), 2)</f>
        <v>1.62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8.244</v>
      </c>
      <c r="F13" s="12">
        <v>0.47</v>
      </c>
      <c r="G13" s="12">
        <f ca="1">ROUND(INDIRECT(ADDRESS(ROW()+(0), COLUMN()+(-2), 1))*INDIRECT(ADDRESS(ROW()+(0), COLUMN()+(-1), 1)), 2)</f>
        <v>3.87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0.7</v>
      </c>
      <c r="F14" s="12">
        <v>3.23</v>
      </c>
      <c r="G14" s="12">
        <f ca="1">ROUND(INDIRECT(ADDRESS(ROW()+(0), COLUMN()+(-2), 1))*INDIRECT(ADDRESS(ROW()+(0), COLUMN()+(-1), 1)), 2)</f>
        <v>2.26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0.004</v>
      </c>
      <c r="F15" s="12">
        <v>42.6</v>
      </c>
      <c r="G15" s="12">
        <f ca="1">ROUND(INDIRECT(ADDRESS(ROW()+(0), COLUMN()+(-2), 1))*INDIRECT(ADDRESS(ROW()+(0), COLUMN()+(-1), 1)), 2)</f>
        <v>0.17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0.004</v>
      </c>
      <c r="F16" s="12">
        <v>57.95</v>
      </c>
      <c r="G16" s="12">
        <f ca="1">ROUND(INDIRECT(ADDRESS(ROW()+(0), COLUMN()+(-2), 1))*INDIRECT(ADDRESS(ROW()+(0), COLUMN()+(-1), 1)), 2)</f>
        <v>0.23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4</v>
      </c>
      <c r="F17" s="12">
        <v>1.03</v>
      </c>
      <c r="G17" s="12">
        <f ca="1">ROUND(INDIRECT(ADDRESS(ROW()+(0), COLUMN()+(-2), 1))*INDIRECT(ADDRESS(ROW()+(0), COLUMN()+(-1), 1)), 2)</f>
        <v>4.12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0.001</v>
      </c>
      <c r="F18" s="12">
        <v>1370.8</v>
      </c>
      <c r="G18" s="12">
        <f ca="1">ROUND(INDIRECT(ADDRESS(ROW()+(0), COLUMN()+(-2), 1))*INDIRECT(ADDRESS(ROW()+(0), COLUMN()+(-1), 1)), 2)</f>
        <v>1.37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0.003</v>
      </c>
      <c r="F19" s="12">
        <v>60.09</v>
      </c>
      <c r="G19" s="12">
        <f ca="1">ROUND(INDIRECT(ADDRESS(ROW()+(0), COLUMN()+(-2), 1))*INDIRECT(ADDRESS(ROW()+(0), COLUMN()+(-1), 1)), 2)</f>
        <v>0.18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0.011</v>
      </c>
      <c r="F20" s="14">
        <v>5.85</v>
      </c>
      <c r="G20" s="14">
        <f ca="1">ROUND(INDIRECT(ADDRESS(ROW()+(0), COLUMN()+(-2), 1))*INDIRECT(ADDRESS(ROW()+(0), COLUMN()+(-1), 1)), 2)</f>
        <v>0.06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54.36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0.012</v>
      </c>
      <c r="F23" s="14">
        <v>10.45</v>
      </c>
      <c r="G23" s="14">
        <f ca="1">ROUND(INDIRECT(ADDRESS(ROW()+(0), COLUMN()+(-2), 1))*INDIRECT(ADDRESS(ROW()+(0), COLUMN()+(-1), 1)), 2)</f>
        <v>0.13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1))), 2)</f>
        <v>0.13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0.849</v>
      </c>
      <c r="F26" s="12">
        <v>31.48</v>
      </c>
      <c r="G26" s="12">
        <f ca="1">ROUND(INDIRECT(ADDRESS(ROW()+(0), COLUMN()+(-2), 1))*INDIRECT(ADDRESS(ROW()+(0), COLUMN()+(-1), 1)), 2)</f>
        <v>26.73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3">
        <v>0.701</v>
      </c>
      <c r="F27" s="14">
        <v>21.05</v>
      </c>
      <c r="G27" s="14">
        <f ca="1">ROUND(INDIRECT(ADDRESS(ROW()+(0), COLUMN()+(-2), 1))*INDIRECT(ADDRESS(ROW()+(0), COLUMN()+(-1), 1)), 2)</f>
        <v>14.76</v>
      </c>
    </row>
    <row r="28" spans="1:7" ht="13.50" thickBot="1" customHeight="1">
      <c r="A28" s="15"/>
      <c r="B28" s="15"/>
      <c r="C28" s="15"/>
      <c r="D28" s="15"/>
      <c r="E28" s="9" t="s">
        <v>58</v>
      </c>
      <c r="F28" s="9"/>
      <c r="G28" s="17">
        <f ca="1">ROUND(SUM(INDIRECT(ADDRESS(ROW()+(-1), COLUMN()+(0), 1)),INDIRECT(ADDRESS(ROW()+(-2), COLUMN()+(0), 1))), 2)</f>
        <v>41.49</v>
      </c>
    </row>
    <row r="29" spans="1:7" ht="13.50" thickBot="1" customHeight="1">
      <c r="A29" s="15">
        <v>4</v>
      </c>
      <c r="B29" s="15"/>
      <c r="C29" s="15"/>
      <c r="D29" s="18" t="s">
        <v>59</v>
      </c>
      <c r="E29" s="18"/>
      <c r="F29" s="15"/>
      <c r="G29" s="15"/>
    </row>
    <row r="30" spans="1:7" ht="13.50" thickBot="1" customHeight="1">
      <c r="A30" s="19"/>
      <c r="B30" s="19"/>
      <c r="C30" s="20" t="s">
        <v>60</v>
      </c>
      <c r="D30" s="19" t="s">
        <v>61</v>
      </c>
      <c r="E30" s="13">
        <v>3</v>
      </c>
      <c r="F30" s="14">
        <f ca="1">ROUND(SUM(INDIRECT(ADDRESS(ROW()+(-2), COLUMN()+(1), 1)),INDIRECT(ADDRESS(ROW()+(-6), COLUMN()+(1), 1)),INDIRECT(ADDRESS(ROW()+(-9), COLUMN()+(1), 1))), 2)</f>
        <v>95.98</v>
      </c>
      <c r="G30" s="14">
        <f ca="1">ROUND(INDIRECT(ADDRESS(ROW()+(0), COLUMN()+(-2), 1))*INDIRECT(ADDRESS(ROW()+(0), COLUMN()+(-1), 1))/100, 2)</f>
        <v>2.88</v>
      </c>
    </row>
    <row r="31" spans="1:7" ht="13.50" thickBot="1" customHeight="1">
      <c r="A31" s="21" t="s">
        <v>62</v>
      </c>
      <c r="B31" s="21"/>
      <c r="C31" s="22"/>
      <c r="D31" s="23"/>
      <c r="E31" s="24" t="s">
        <v>63</v>
      </c>
      <c r="F31" s="25"/>
      <c r="G31" s="26">
        <f ca="1">ROUND(SUM(INDIRECT(ADDRESS(ROW()+(-1), COLUMN()+(0), 1)),INDIRECT(ADDRESS(ROW()+(-3), COLUMN()+(0), 1)),INDIRECT(ADDRESS(ROW()+(-7), COLUMN()+(0), 1)),INDIRECT(ADDRESS(ROW()+(-10), COLUMN()+(0), 1))), 2)</f>
        <v>98.86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147638" right="0.147638" top="0.206693" bottom="0.206693" header="0.0" footer="0.0"/>
  <pageSetup paperSize="9" orientation="portrait"/>
  <rowBreaks count="0" manualBreakCount="0">
    </rowBreaks>
</worksheet>
</file>