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<sst xmlns="http://schemas.openxmlformats.org/spreadsheetml/2006/main" count="59" uniqueCount="59">
  <si>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</si>
  <si>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FMY030</t>
  </si>
  <si>
    <t xml:space="preserve">m²</t>
  </si>
  <si>
    <t xml:space="preserve">Sistema "TECHNAL" de muro cortina de aluminio.</t>
  </si>
  <si>
    <r>
      <rPr>
        <b/>
        <sz val="7.80"/>
        <color rgb="FF000000"/>
        <rFont val="Arial"/>
        <family val="2"/>
      </rPr>
      <t xml:space="preserve">Muro cortina de aluminio realizado mediante el sistema parrilla tradicional con rotura de puente térmico, de "TECHNAL", con estructura portante calculada para una sobrecarga máxima debida a la acción del viento de 60 kg/m², compuesta por una retícula con una separación entre parantes de 150 cm y una distancia entre ejes de la losa o puntos de anclaje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cerramiento compuesto de un 40% de superficie opaca (antepechos, cantos de losa y cielos rasos) y un 60% de superficie transparente fija con doble vidriado templado de control solar, color azul, 6/6/6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</si>
  <si>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</si>
  <si>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</si>
  <si>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</si>
  <si>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</si>
  <si>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</si>
  <si>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</si>
  <si>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</si>
  <si>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mt25mct010faa</t>
  </si>
  <si>
    <t xml:space="preserve">m</t>
  </si>
  <si>
    <t xml:space="preserve">Parante de aluminio, "TECHNAL", de 100x52 mm (Ix= 116,05 cm4), acabado lacado blanco, con el sello QUALICOAT, que garantiza el espesor y la calidad del proceso de lacado, incluso junta central de estanqueidad.</t>
  </si>
  <si>
    <t xml:space="preserve">mt25mct020caa</t>
  </si>
  <si>
    <t xml:space="preserve">m</t>
  </si>
  <si>
    <t xml:space="preserve">Travesaño de aluminio, "TECHNAL", de 60x52 mm (Iy= 19,09 cm4), acabado lacado blanco, con el sello QUALICOAT, que garantiza el espesor y la calidad del proceso de lacado, incluso junta central de estanqueidad.</t>
  </si>
  <si>
    <t xml:space="preserve">mt25mct040a</t>
  </si>
  <si>
    <t xml:space="preserve">m</t>
  </si>
  <si>
    <t xml:space="preserve">Pieza de anclaje puntual del vidrio, de poliamida, para su uso con el sistema MX Contratapa Puntual parrilla tradicional "TECHNAL".</t>
  </si>
  <si>
    <t xml:space="preserve">mt25mct030aa</t>
  </si>
  <si>
    <t xml:space="preserve">m</t>
  </si>
  <si>
    <t xml:space="preserve">Tapa embellecedora de aluminio horizontal y vertical, para su uso con el sistema MX Contratapa Puntual parrilla tradicional "TECHNAL", acabado lacado blanco, con el sello QUALICOAT, que garantiza el espesor y la calidad del proceso de lacado.</t>
  </si>
  <si>
    <t xml:space="preserve">mt25mct100a</t>
  </si>
  <si>
    <t xml:space="preserve">Ud</t>
  </si>
  <si>
    <t xml:space="preserve">Repercusión, por m², de accesorios de muros cortina para el sistema MX Contratapa Puntual parrilla tradicional "TECHNAL", elementos de anclaje y sujeción y remates a obra.</t>
  </si>
  <si>
    <t xml:space="preserve">mt21veg040yaca</t>
  </si>
  <si>
    <t xml:space="preserve">m²</t>
  </si>
  <si>
    <t xml:space="preserve">Doble vidriado templado de control solar, conjunto formado por vidrio exterior templado, de control solar, color azul de 6 mm, cámara de aire deshidratada con perfil separador de aluminio y doble sellado perimetral, de 6 mm, y vidrio interior Float incoloro de 6 mm de espesor.</t>
  </si>
  <si>
    <t xml:space="preserve">mt25mco045a</t>
  </si>
  <si>
    <t xml:space="preserve">m²</t>
  </si>
  <si>
    <t xml:space="preserve">Panel de plancha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</si>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</sst>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16" customWidth="1"/>
    <col min="3" max="3" width="21.71" customWidth="1"/>
    <col min="4" max="4" width="27.83" customWidth="1"/>
    <col min="5" max="5" width="11.95" customWidth="1"/>
    <col min="6" max="6" width="3.35" customWidth="1"/>
    <col min="7" max="7" width="8.01" customWidth="1"/>
    <col min="8" max="8" width="7.29" customWidth="1"/>
    <col min="9" max="9" width="4.66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0.667000</v>
      </c>
      <c r="G9" s="14"/>
      <c r="H9" s="15">
        <v>85.930000</v>
      </c>
      <c r="I9" s="15"/>
      <c r="J9" s="15">
        <f ca="1">ROUND(INDIRECT(ADDRESS(ROW()+(0), COLUMN()+(-4), 1))*INDIRECT(ADDRESS(ROW()+(0), COLUMN()+(-2), 1)), 2)</f>
        <v>57.320000</v>
      </c>
    </row>
    <row r="10" spans="1:10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1.111000</v>
      </c>
      <c r="G10" s="14"/>
      <c r="H10" s="15">
        <v>67.380000</v>
      </c>
      <c r="I10" s="15"/>
      <c r="J10" s="15">
        <f ca="1">ROUND(INDIRECT(ADDRESS(ROW()+(0), COLUMN()+(-4), 1))*INDIRECT(ADDRESS(ROW()+(0), COLUMN()+(-2), 1)), 2)</f>
        <v>74.860000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1.778000</v>
      </c>
      <c r="G11" s="14"/>
      <c r="H11" s="15">
        <v>4.450000</v>
      </c>
      <c r="I11" s="15"/>
      <c r="J11" s="15">
        <f ca="1">ROUND(INDIRECT(ADDRESS(ROW()+(0), COLUMN()+(-4), 1))*INDIRECT(ADDRESS(ROW()+(0), COLUMN()+(-2), 1)), 2)</f>
        <v>7.910000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2.889000</v>
      </c>
      <c r="G12" s="14"/>
      <c r="H12" s="15">
        <v>25.890000</v>
      </c>
      <c r="I12" s="15"/>
      <c r="J12" s="15">
        <f ca="1">ROUND(INDIRECT(ADDRESS(ROW()+(0), COLUMN()+(-4), 1))*INDIRECT(ADDRESS(ROW()+(0), COLUMN()+(-2), 1)), 2)</f>
        <v>74.800000</v>
      </c>
    </row>
    <row r="13" spans="1:10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1.000000</v>
      </c>
      <c r="G13" s="14"/>
      <c r="H13" s="15">
        <v>56.510000</v>
      </c>
      <c r="I13" s="15"/>
      <c r="J13" s="15">
        <f ca="1">ROUND(INDIRECT(ADDRESS(ROW()+(0), COLUMN()+(-4), 1))*INDIRECT(ADDRESS(ROW()+(0), COLUMN()+(-2), 1)), 2)</f>
        <v>56.510000</v>
      </c>
    </row>
    <row r="14" spans="1:10" ht="50.4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4">
        <v>0.604000</v>
      </c>
      <c r="G14" s="14"/>
      <c r="H14" s="15">
        <v>253.450000</v>
      </c>
      <c r="I14" s="15"/>
      <c r="J14" s="15">
        <f ca="1">ROUND(INDIRECT(ADDRESS(ROW()+(0), COLUMN()+(-4), 1))*INDIRECT(ADDRESS(ROW()+(0), COLUMN()+(-2), 1)), 2)</f>
        <v>153.080000</v>
      </c>
    </row>
    <row r="15" spans="1:10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4">
        <v>0.402000</v>
      </c>
      <c r="G15" s="14"/>
      <c r="H15" s="15">
        <v>74.410000</v>
      </c>
      <c r="I15" s="15"/>
      <c r="J15" s="15">
        <f ca="1">ROUND(INDIRECT(ADDRESS(ROW()+(0), COLUMN()+(-4), 1))*INDIRECT(ADDRESS(ROW()+(0), COLUMN()+(-2), 1)), 2)</f>
        <v>29.910000</v>
      </c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4">
        <v>0.700000</v>
      </c>
      <c r="G16" s="14"/>
      <c r="H16" s="15">
        <v>9.190000</v>
      </c>
      <c r="I16" s="15"/>
      <c r="J16" s="15">
        <f ca="1">ROUND(INDIRECT(ADDRESS(ROW()+(0), COLUMN()+(-4), 1))*INDIRECT(ADDRESS(ROW()+(0), COLUMN()+(-2), 1)), 2)</f>
        <v>6.430000</v>
      </c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6">
        <v>1.000000</v>
      </c>
      <c r="G17" s="16"/>
      <c r="H17" s="17">
        <v>4.340000</v>
      </c>
      <c r="I17" s="17"/>
      <c r="J17" s="17">
        <f ca="1">ROUND(INDIRECT(ADDRESS(ROW()+(0), COLUMN()+(-4), 1))*INDIRECT(ADDRESS(ROW()+(0), COLUMN()+(-2), 1)), 2)</f>
        <v>4.340000</v>
      </c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465.160000</v>
      </c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4">
        <v>0.740000</v>
      </c>
      <c r="G20" s="14"/>
      <c r="H20" s="15">
        <v>15.850000</v>
      </c>
      <c r="I20" s="15"/>
      <c r="J20" s="15">
        <f ca="1">ROUND(INDIRECT(ADDRESS(ROW()+(0), COLUMN()+(-4), 1))*INDIRECT(ADDRESS(ROW()+(0), COLUMN()+(-2), 1)), 2)</f>
        <v>11.730000</v>
      </c>
    </row>
    <row r="21" spans="1:10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4">
        <v>1.010000</v>
      </c>
      <c r="G21" s="14"/>
      <c r="H21" s="15">
        <v>10.710000</v>
      </c>
      <c r="I21" s="15"/>
      <c r="J21" s="15">
        <f ca="1">ROUND(INDIRECT(ADDRESS(ROW()+(0), COLUMN()+(-4), 1))*INDIRECT(ADDRESS(ROW()+(0), COLUMN()+(-2), 1)), 2)</f>
        <v>10.820000</v>
      </c>
    </row>
    <row r="22" spans="1:10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4">
        <v>1.615000</v>
      </c>
      <c r="G22" s="14"/>
      <c r="H22" s="15">
        <v>16.130000</v>
      </c>
      <c r="I22" s="15"/>
      <c r="J22" s="15">
        <f ca="1">ROUND(INDIRECT(ADDRESS(ROW()+(0), COLUMN()+(-4), 1))*INDIRECT(ADDRESS(ROW()+(0), COLUMN()+(-2), 1)), 2)</f>
        <v>26.050000</v>
      </c>
    </row>
    <row r="23" spans="1:10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6">
        <v>2.423000</v>
      </c>
      <c r="G23" s="16"/>
      <c r="H23" s="17">
        <v>10.670000</v>
      </c>
      <c r="I23" s="17"/>
      <c r="J23" s="17">
        <f ca="1">ROUND(INDIRECT(ADDRESS(ROW()+(0), COLUMN()+(-4), 1))*INDIRECT(ADDRESS(ROW()+(0), COLUMN()+(-2), 1)), 2)</f>
        <v>25.850000</v>
      </c>
    </row>
    <row r="24" spans="1:10" ht="12.00" thickBot="1" customHeight="1">
      <c r="A24" s="18"/>
      <c r="B24" s="18"/>
      <c r="C24" s="18"/>
      <c r="D24" s="18"/>
      <c r="E24" s="18"/>
      <c r="F24" s="12" t="s">
        <v>53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1)),INDIRECT(ADDRESS(ROW()+(-4), COLUMN()+(0), 1))), 2)</f>
        <v>74.450000</v>
      </c>
    </row>
    <row r="25" spans="1:10" ht="12.0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18"/>
      <c r="I25" s="18"/>
      <c r="J25" s="18"/>
    </row>
    <row r="26" spans="1:10" ht="12.00" thickBot="1" customHeight="1">
      <c r="A26" s="22"/>
      <c r="B26" s="23" t="s">
        <v>55</v>
      </c>
      <c r="C26" s="22" t="s">
        <v>56</v>
      </c>
      <c r="D26" s="22"/>
      <c r="E26" s="22"/>
      <c r="F26" s="16">
        <v>2.000000</v>
      </c>
      <c r="G26" s="16"/>
      <c r="H26" s="17">
        <f ca="1">ROUND(SUM(INDIRECT(ADDRESS(ROW()+(-2), COLUMN()+(2), 1)),INDIRECT(ADDRESS(ROW()+(-8), COLUMN()+(2), 1))), 2)</f>
        <v>539.610000</v>
      </c>
      <c r="I26" s="17"/>
      <c r="J26" s="17">
        <f ca="1">ROUND(INDIRECT(ADDRESS(ROW()+(0), COLUMN()+(-4), 1))*INDIRECT(ADDRESS(ROW()+(0), COLUMN()+(-2), 1))/100, 2)</f>
        <v>10.790000</v>
      </c>
    </row>
    <row r="27" spans="1:10" ht="12.00" thickBot="1" customHeight="1">
      <c r="A27" s="6" t="s">
        <v>57</v>
      </c>
      <c r="B27" s="7"/>
      <c r="C27" s="8"/>
      <c r="D27" s="8"/>
      <c r="E27" s="8"/>
      <c r="F27" s="24" t="s">
        <v>58</v>
      </c>
      <c r="G27" s="24"/>
      <c r="H27" s="25"/>
      <c r="I27" s="25"/>
      <c r="J27" s="26">
        <f ca="1">ROUND(SUM(INDIRECT(ADDRESS(ROW()+(-1), COLUMN()+(0), 1)),INDIRECT(ADDRESS(ROW()+(-3), COLUMN()+(0), 1)),INDIRECT(ADDRESS(ROW()+(-9), COLUMN()+(0), 1))), 2)</f>
        <v>550.400000</v>
      </c>
    </row>
  </sheetData>
  <mergeCells count="6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