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<sst xmlns="http://schemas.openxmlformats.org/spreadsheetml/2006/main" count="43" uniqueCount="43">
  <si>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</si>
  <si>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FPP020</t>
  </si>
  <si>
    <t xml:space="preserve">m²</t>
  </si>
  <si>
    <t xml:space="preserve">Fachada pesada de paneles prefabricados de concreto armado.</t>
  </si>
  <si>
    <r>
      <rPr>
        <sz val="8.25"/>
        <color rgb="FF000000"/>
        <rFont val="Arial"/>
        <family val="2"/>
      </rPr>
      <t xml:space="preserve">Cerramiento de fachada formado por paneles prefabricados, lisos, de concreto armado de 12 cm de espesor, 3 m de anchura y 14 m de longitud máxima, acabado liso de color blanco a una cara, dispuestos en posición horizontal.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</si>
  <si>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</si>
  <si>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</si>
  <si>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</si>
  <si>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</si>
  <si>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</si>
  <si>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</si>
  <si>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</si>
  <si>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mt12pph010aa</t>
  </si>
  <si>
    <t xml:space="preserve">m²</t>
  </si>
  <si>
    <t xml:space="preserve">Panel prefabricado, liso, de concreto armado de 12 cm de espesor, 3 m de anchura y 14 m de longitud máxima, con los bordes machihembrados, acabado liso de color blanco a una cara, para formación de cerramiento.</t>
  </si>
  <si>
    <t xml:space="preserve">mt12pph011</t>
  </si>
  <si>
    <t xml:space="preserve">kg</t>
  </si>
  <si>
    <t xml:space="preserve">Fragua caucho-asfáltica para sellado en frío de juntas de paneles prefabricados de concreto.</t>
  </si>
  <si>
    <t xml:space="preserve">mt50spa052b</t>
  </si>
  <si>
    <t xml:space="preserve">m</t>
  </si>
  <si>
    <t xml:space="preserve">Tablón de madera de pino, de 20x7,2 cm.</t>
  </si>
  <si>
    <t xml:space="preserve">mt50spa081a</t>
  </si>
  <si>
    <t xml:space="preserve">Ud</t>
  </si>
  <si>
    <t xml:space="preserve">Puntal metálico telescópico, de hasta 3 m de altura.</t>
  </si>
  <si>
    <t xml:space="preserve">Subtotal materiales:</t>
  </si>
  <si>
    <t xml:space="preserve">Equipos</t>
  </si>
  <si>
    <t xml:space="preserve">mq07gte010c</t>
  </si>
  <si>
    <t xml:space="preserve">h</t>
  </si>
  <si>
    <t xml:space="preserve">Grúa autopropulsada de brazo telescópico con una capacidad de elevación de 30 t y 27 m de altura máxima de trabajo.</t>
  </si>
  <si>
    <t xml:space="preserve">Subtotal equipos:</t>
  </si>
  <si>
    <t xml:space="preserve">Mano de obra</t>
  </si>
  <si>
    <t xml:space="preserve">mo050</t>
  </si>
  <si>
    <t xml:space="preserve">h</t>
  </si>
  <si>
    <t xml:space="preserve">Operario en montaje de paneles prefabricados de concreto.</t>
  </si>
  <si>
    <t xml:space="preserve">mo097</t>
  </si>
  <si>
    <t xml:space="preserve">h</t>
  </si>
  <si>
    <t xml:space="preserve">Oficial en montaje de paneles prefabricados de concreto.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</si>
  <si>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</si>
  <si>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</si>
  <si>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</si>
  <si>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</si>
  <si>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16,70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</si>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</sst>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68" customWidth="1"/>
    <col min="4" max="4" width="6.97" customWidth="1"/>
    <col min="5" max="5" width="71.40" customWidth="1"/>
    <col min="6" max="6" width="12.92" customWidth="1"/>
    <col min="7" max="7" width="13.09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171.47</v>
      </c>
      <c r="H10" s="12">
        <f ca="1">ROUND(INDIRECT(ADDRESS(ROW()+(0), COLUMN()+(-2), 1))*INDIRECT(ADDRESS(ROW()+(0), COLUMN()+(-1), 1)), 2)</f>
        <v>171.47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7.22</v>
      </c>
      <c r="H11" s="12">
        <f ca="1">ROUND(INDIRECT(ADDRESS(ROW()+(0), COLUMN()+(-2), 1))*INDIRECT(ADDRESS(ROW()+(0), COLUMN()+(-1), 1)), 2)</f>
        <v>7.22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0.02</v>
      </c>
      <c r="G12" s="12">
        <v>19.73</v>
      </c>
      <c r="H12" s="12">
        <f ca="1">ROUND(INDIRECT(ADDRESS(ROW()+(0), COLUMN()+(-2), 1))*INDIRECT(ADDRESS(ROW()+(0), COLUMN()+(-1), 1)), 2)</f>
        <v>0.39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0.013</v>
      </c>
      <c r="G13" s="14">
        <v>60.09</v>
      </c>
      <c r="H13" s="14">
        <f ca="1">ROUND(INDIRECT(ADDRESS(ROW()+(0), COLUMN()+(-2), 1))*INDIRECT(ADDRESS(ROW()+(0), COLUMN()+(-1), 1)), 2)</f>
        <v>0.78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179.86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24.0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0.167</v>
      </c>
      <c r="G16" s="14">
        <v>227.33</v>
      </c>
      <c r="H16" s="14">
        <f ca="1">ROUND(INDIRECT(ADDRESS(ROW()+(0), COLUMN()+(-2), 1))*INDIRECT(ADDRESS(ROW()+(0), COLUMN()+(-1), 1)), 2)</f>
        <v>37.96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37.96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1">
        <v>0.296</v>
      </c>
      <c r="G19" s="12">
        <v>32.35</v>
      </c>
      <c r="H19" s="12">
        <f ca="1">ROUND(INDIRECT(ADDRESS(ROW()+(0), COLUMN()+(-2), 1))*INDIRECT(ADDRESS(ROW()+(0), COLUMN()+(-1), 1)), 2)</f>
        <v>9.58</v>
      </c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3">
        <v>0.296</v>
      </c>
      <c r="G20" s="14">
        <v>21.86</v>
      </c>
      <c r="H20" s="14">
        <f ca="1">ROUND(INDIRECT(ADDRESS(ROW()+(0), COLUMN()+(-2), 1))*INDIRECT(ADDRESS(ROW()+(0), COLUMN()+(-1), 1)), 2)</f>
        <v>6.47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1))), 2)</f>
        <v>16.05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20" t="s">
        <v>39</v>
      </c>
      <c r="D23" s="20"/>
      <c r="E23" s="19" t="s">
        <v>40</v>
      </c>
      <c r="F23" s="13">
        <v>2</v>
      </c>
      <c r="G23" s="14">
        <f ca="1">ROUND(SUM(INDIRECT(ADDRESS(ROW()+(-2), COLUMN()+(1), 1)),INDIRECT(ADDRESS(ROW()+(-6), COLUMN()+(1), 1)),INDIRECT(ADDRESS(ROW()+(-9), COLUMN()+(1), 1))), 2)</f>
        <v>233.87</v>
      </c>
      <c r="H23" s="14">
        <f ca="1">ROUND(INDIRECT(ADDRESS(ROW()+(0), COLUMN()+(-2), 1))*INDIRECT(ADDRESS(ROW()+(0), COLUMN()+(-1), 1))/100, 2)</f>
        <v>4.68</v>
      </c>
    </row>
    <row r="24" spans="1:8" ht="13.50" thickBot="1" customHeight="1">
      <c r="A24" s="21" t="s">
        <v>41</v>
      </c>
      <c r="B24" s="21"/>
      <c r="C24" s="22"/>
      <c r="D24" s="22"/>
      <c r="E24" s="23"/>
      <c r="F24" s="24" t="s">
        <v>42</v>
      </c>
      <c r="G24" s="25"/>
      <c r="H24" s="26">
        <f ca="1">ROUND(SUM(INDIRECT(ADDRESS(ROW()+(-1), COLUMN()+(0), 1)),INDIRECT(ADDRESS(ROW()+(-3), COLUMN()+(0), 1)),INDIRECT(ADDRESS(ROW()+(-7), COLUMN()+(0), 1)),INDIRECT(ADDRESS(ROW()+(-10), COLUMN()+(0), 1))), 2)</f>
        <v>238.55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