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<sst xmlns="http://schemas.openxmlformats.org/spreadsheetml/2006/main" count="26" uniqueCount="26">
  <si>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</si>
  <si>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FRD030</t>
  </si>
  <si>
    <t xml:space="preserve">m</t>
  </si>
  <si>
    <t xml:space="preserve">Dintel de plancha de acero.</t>
  </si>
  <si>
    <r>
      <rPr>
        <b/>
        <sz val="7.80"/>
        <color rgb="FF000000"/>
        <rFont val="Arial"/>
        <family val="2"/>
      </rPr>
      <t xml:space="preserve">Dintel metálico de plancha de acero S275JR de 2,5 mm de espesor, de 140 mm de anchura, acabado lacado con pintura de poliéster para exteriores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</si>
  <si>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</si>
  <si>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</si>
  <si>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</si>
  <si>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</si>
  <si>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</si>
  <si>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</si>
  <si>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mt20dah010a</t>
  </si>
  <si>
    <t xml:space="preserve">m</t>
  </si>
  <si>
    <t xml:space="preserve">Dintel metálico de plancha de acero S275JR de 2,5 mm de espesor, de 140 mm de anchura, acabado lacado con pintura de poliéster para exteriores. Incluso parte proporcional de tirantes de pletina y tornillería.</t>
  </si>
  <si>
    <t xml:space="preserve">mo019</t>
  </si>
  <si>
    <t xml:space="preserve">h</t>
  </si>
  <si>
    <t xml:space="preserve">Operario de construcción.</t>
  </si>
  <si>
    <t xml:space="preserve">mo111</t>
  </si>
  <si>
    <t xml:space="preserve">h</t>
  </si>
  <si>
    <t xml:space="preserve">Peón de construcción.</t>
  </si>
  <si>
    <t xml:space="preserve">%</t>
  </si>
  <si>
    <t xml:space="preserve">Medios auxiliares</t>
  </si>
  <si>
    <t xml:space="preserve">%</t>
  </si>
  <si>
    <t xml:space="preserve">Costes indirectos</t>
  </si>
  <si>
    <t xml:space="preserve">Coste de mantenimiento decenal: S/. 3,33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</si>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</sst>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62" customWidth="1"/>
    <col min="2" max="2" width="4.52" customWidth="1"/>
    <col min="3" max="3" width="2.33" customWidth="1"/>
    <col min="4" max="4" width="1.46" customWidth="1"/>
    <col min="5" max="5" width="68.05" customWidth="1"/>
    <col min="6" max="6" width="6.41" customWidth="1"/>
    <col min="7" max="7" width="13.55" customWidth="1"/>
    <col min="8" max="8" width="10.05" customWidth="1"/>
    <col min="9" max="9" width="1.02" customWidth="1"/>
    <col min="10" max="10" width="1.02" customWidth="1"/>
    <col min="11" max="11" width="1.02"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3" t="s">
        <v>3</v>
      </c>
      <c r="E3" s="3"/>
      <c r="F3" s="3"/>
      <c r="G3" s="3"/>
      <c r="H3" s="3"/>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c r="E7" s="9" t="s">
        <v>7</v>
      </c>
      <c r="F7" s="9" t="s">
        <v>8</v>
      </c>
      <c r="G7" s="9" t="s">
        <v>9</v>
      </c>
      <c r="H7" s="9" t="s">
        <v>10</v>
      </c>
      <c r="I7" s="9"/>
      <c r="J7" s="9"/>
      <c r="K7" s="9"/>
    </row>
    <row r="8" spans="1:11" ht="31.20" thickBot="1" customHeight="1">
      <c r="A8" s="10" t="s">
        <v>11</v>
      </c>
      <c r="B8" s="10"/>
      <c r="C8" s="12" t="s">
        <v>12</v>
      </c>
      <c r="D8" s="12"/>
      <c r="E8" s="10" t="s">
        <v>13</v>
      </c>
      <c r="F8" s="14">
        <v>1.000000</v>
      </c>
      <c r="G8" s="16">
        <v>56.840000</v>
      </c>
      <c r="H8" s="16">
        <f ca="1">ROUND(INDIRECT(ADDRESS(ROW()+(0), COLUMN()+(-2), 1))*INDIRECT(ADDRESS(ROW()+(0), COLUMN()+(-1), 1)), 2)</f>
        <v>56.840000</v>
      </c>
      <c r="I8" s="16"/>
      <c r="J8" s="16"/>
      <c r="K8" s="16"/>
    </row>
    <row r="9" spans="1:11" ht="12.00" thickBot="1" customHeight="1">
      <c r="A9" s="17" t="s">
        <v>14</v>
      </c>
      <c r="B9" s="17"/>
      <c r="C9" s="18" t="s">
        <v>15</v>
      </c>
      <c r="D9" s="18"/>
      <c r="E9" s="17" t="s">
        <v>16</v>
      </c>
      <c r="F9" s="19">
        <v>0.229000</v>
      </c>
      <c r="G9" s="20">
        <v>16.250000</v>
      </c>
      <c r="H9" s="20">
        <f ca="1">ROUND(INDIRECT(ADDRESS(ROW()+(0), COLUMN()+(-2), 1))*INDIRECT(ADDRESS(ROW()+(0), COLUMN()+(-1), 1)), 2)</f>
        <v>3.720000</v>
      </c>
      <c r="I9" s="20"/>
      <c r="J9" s="20"/>
      <c r="K9" s="20"/>
    </row>
    <row r="10" spans="1:11" ht="12.00" thickBot="1" customHeight="1">
      <c r="A10" s="17" t="s">
        <v>17</v>
      </c>
      <c r="B10" s="17"/>
      <c r="C10" s="21" t="s">
        <v>18</v>
      </c>
      <c r="D10" s="21"/>
      <c r="E10" s="22" t="s">
        <v>19</v>
      </c>
      <c r="F10" s="23">
        <v>0.229000</v>
      </c>
      <c r="G10" s="24">
        <v>12.770000</v>
      </c>
      <c r="H10" s="24">
        <f ca="1">ROUND(INDIRECT(ADDRESS(ROW()+(0), COLUMN()+(-2), 1))*INDIRECT(ADDRESS(ROW()+(0), COLUMN()+(-1), 1)), 2)</f>
        <v>2.920000</v>
      </c>
      <c r="I10" s="24"/>
      <c r="J10" s="24"/>
      <c r="K10" s="24"/>
    </row>
    <row r="11" spans="1:11" ht="12.00" thickBot="1" customHeight="1">
      <c r="A11" s="17"/>
      <c r="B11" s="17"/>
      <c r="C11" s="12" t="s">
        <v>20</v>
      </c>
      <c r="D11" s="12"/>
      <c r="E11" s="10" t="s">
        <v>21</v>
      </c>
      <c r="F11" s="14">
        <v>2.000000</v>
      </c>
      <c r="G11" s="16">
        <f ca="1">ROUND(SUM(INDIRECT(ADDRESS(ROW()+(-1), COLUMN()+(1), 1)),INDIRECT(ADDRESS(ROW()+(-2), COLUMN()+(1), 1)),INDIRECT(ADDRESS(ROW()+(-3), COLUMN()+(1), 1))), 2)</f>
        <v>63.480000</v>
      </c>
      <c r="H11" s="16">
        <f ca="1">ROUND(INDIRECT(ADDRESS(ROW()+(0), COLUMN()+(-2), 1))*INDIRECT(ADDRESS(ROW()+(0), COLUMN()+(-1), 1))/100, 2)</f>
        <v>1.270000</v>
      </c>
      <c r="I11" s="16"/>
      <c r="J11" s="16"/>
      <c r="K11" s="16"/>
    </row>
    <row r="12" spans="1:11" ht="12.00" thickBot="1" customHeight="1">
      <c r="A12" s="22"/>
      <c r="B12" s="22"/>
      <c r="C12" s="21" t="s">
        <v>22</v>
      </c>
      <c r="D12" s="21"/>
      <c r="E12" s="22" t="s">
        <v>23</v>
      </c>
      <c r="F12" s="23">
        <v>3.000000</v>
      </c>
      <c r="G12" s="24">
        <f ca="1">ROUND(SUM(INDIRECT(ADDRESS(ROW()+(-1), COLUMN()+(1), 1)),INDIRECT(ADDRESS(ROW()+(-2), COLUMN()+(1), 1)),INDIRECT(ADDRESS(ROW()+(-3), COLUMN()+(1), 1)),INDIRECT(ADDRESS(ROW()+(-4), COLUMN()+(1), 1))), 2)</f>
        <v>64.750000</v>
      </c>
      <c r="H12" s="24">
        <f ca="1">ROUND(INDIRECT(ADDRESS(ROW()+(0), COLUMN()+(-2), 1))*INDIRECT(ADDRESS(ROW()+(0), COLUMN()+(-1), 1))/100, 2)</f>
        <v>1.940000</v>
      </c>
      <c r="I12" s="24"/>
      <c r="J12" s="24"/>
      <c r="K12" s="24"/>
    </row>
    <row r="13" spans="1:11" ht="12.00" thickBot="1" customHeight="1">
      <c r="A13" s="6" t="s">
        <v>24</v>
      </c>
      <c r="B13" s="6"/>
      <c r="C13" s="7"/>
      <c r="D13" s="7"/>
      <c r="E13" s="7"/>
      <c r="F13" s="25"/>
      <c r="G13" s="6" t="s">
        <v>25</v>
      </c>
      <c r="H13" s="26">
        <f ca="1">ROUND(SUM(INDIRECT(ADDRESS(ROW()+(-1), COLUMN()+(0), 1)),INDIRECT(ADDRESS(ROW()+(-2), COLUMN()+(0), 1)),INDIRECT(ADDRESS(ROW()+(-3), COLUMN()+(0), 1)),INDIRECT(ADDRESS(ROW()+(-4), COLUMN()+(0), 1)),INDIRECT(ADDRESS(ROW()+(-5), COLUMN()+(0), 1))), 2)</f>
        <v>66.690000</v>
      </c>
      <c r="I13" s="26"/>
      <c r="J13" s="26"/>
      <c r="K13" s="26"/>
    </row>
  </sheetData>
  <mergeCells count="24">
    <mergeCell ref="A1:K1"/>
    <mergeCell ref="B3:C3"/>
    <mergeCell ref="D3:H3"/>
    <mergeCell ref="A4:K4"/>
    <mergeCell ref="A7:B7"/>
    <mergeCell ref="C7:D7"/>
    <mergeCell ref="H7:K7"/>
    <mergeCell ref="A8:B8"/>
    <mergeCell ref="C8:D8"/>
    <mergeCell ref="H8:K8"/>
    <mergeCell ref="A9:B9"/>
    <mergeCell ref="C9:D9"/>
    <mergeCell ref="H9:K9"/>
    <mergeCell ref="A10:B10"/>
    <mergeCell ref="C10:D10"/>
    <mergeCell ref="H10:K10"/>
    <mergeCell ref="A11:B11"/>
    <mergeCell ref="C11:D11"/>
    <mergeCell ref="H11:K11"/>
    <mergeCell ref="A12:B12"/>
    <mergeCell ref="C12:D12"/>
    <mergeCell ref="H12:K12"/>
    <mergeCell ref="A13:E13"/>
    <mergeCell ref="H13:K13"/>
  </mergeCells>
  <pageMargins left="0.620079" right="0.472441" top="0.472441" bottom="0.472441" header="0.0" footer="0.0"/>
  <pageSetup paperSize="9" orientation="portrait"/>
  <rowBreaks count="0" manualBreakCount="0">
    </rowBreaks>
</worksheet>
</file>