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<sst xmlns="http://schemas.openxmlformats.org/spreadsheetml/2006/main" count="68" uniqueCount="68">
  <si>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</si>
  <si>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ICC128</t>
  </si>
  <si>
    <t xml:space="preserve">Ud</t>
  </si>
  <si>
    <t xml:space="preserve">Caldera a diesel, colectiva, de baja temperatura, de pie, de plancha de acero.</t>
  </si>
  <si>
    <r>
      <rPr>
        <sz val="8.25"/>
        <color rgb="FF000000"/>
        <rFont val="Arial"/>
        <family val="2"/>
      </rPr>
      <t xml:space="preserve">Caldera de pie, de baja temperatura, con cuerpo de plancha de acero, gran aislamiento térmico y puerta frontal con posibilidad de giro a izquierda o a derecha, para quemador presurizado de diesel o gas, potencia útil de 85 a 120 kW, peso 450 kg, dimensiones 1522x800x1157 mm, con cuadro de regulación para la regulación de la caldera en función de la temperatura exterior o para la regulación de la caldera de tipo maestro en instalaciones con varias calderas, con control para garantizar las condiciones de trabajo del equipo, sonda de temperatura exterior, y sonda de temperatura para regulación de la temperatura de impulsión o retorno del agua, construcción compacta. Incluso válvulas de corte, filtro de diesel, medidor de diesel, válvula de seguridad, purgadores, y desagüe a sumidero para el vaciado de la caldera y el drenaje de la válvula de seguridad, sin incluir el ducto para evacuación de los productos de la combustión.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</si>
  <si>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</si>
  <si>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</si>
  <si>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</si>
  <si>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</si>
  <si>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</si>
  <si>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</si>
  <si>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</si>
  <si>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mt38cbu071ac</t>
  </si>
  <si>
    <t xml:space="preserve">Ud</t>
  </si>
  <si>
    <t xml:space="preserve">Caldera de pie, de baja temperatura, con cuerpo de plancha de acero, gran aislamiento térmico y puerta frontal con posibilidad de giro a izquierda o a derecha, para quemador presurizado de diesel o gas, potencia útil de 85 a 120 kW, peso 450 kg, dimensiones 1522x800x1157 mm, con cuadro de regulación para la regulación de la caldera en función de la temperatura exterior o para la regulación de la caldera de tipo maestro en instalaciones con varias calderas, con control para garantizar las condiciones de trabajo del equipo, sonda de temperatura exterior, y sonda de temperatura para regulación de la temperatura de impulsión o retorno del agua, construcción compacta.</t>
  </si>
  <si>
    <t xml:space="preserve">mt38ccg100a</t>
  </si>
  <si>
    <t xml:space="preserve">Ud</t>
  </si>
  <si>
    <t xml:space="preserve">Quemador presurizado modulante para diesel, de potencia máxima 120 kW, con encendido electrónico.</t>
  </si>
  <si>
    <t xml:space="preserve">mt37sve010a</t>
  </si>
  <si>
    <t xml:space="preserve">Ud</t>
  </si>
  <si>
    <t xml:space="preserve">Válvula de esfera de latón niquelado para roscar de 3/8".</t>
  </si>
  <si>
    <t xml:space="preserve">mt38sss210a</t>
  </si>
  <si>
    <t xml:space="preserve">Ud</t>
  </si>
  <si>
    <t xml:space="preserve">Filtro de diesel retenedor de residuos de aluminio, con tamiz de acero inoxidable con perforaciones de 0,1 mm de diámetro, con rosca de 3/8".</t>
  </si>
  <si>
    <t xml:space="preserve">mt38sss200b</t>
  </si>
  <si>
    <t xml:space="preserve">Ud</t>
  </si>
  <si>
    <t xml:space="preserve">Medidor de diesel, para roscar, de 3/8" de diámetro nominal, caudal máximo de 200 l/h y temperatura máxima del líquido conducido 60°C, incluso racores de conexión.</t>
  </si>
  <si>
    <t xml:space="preserve">mt37svs010a</t>
  </si>
  <si>
    <t xml:space="preserve">Ud</t>
  </si>
  <si>
    <t xml:space="preserve">Válvula de seguridad, de latón, con rosca de 1/2" de diámetro, tarada a 3 bar de presión.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</si>
  <si>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</si>
  <si>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</si>
  <si>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</si>
  <si>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mt38sss120</t>
  </si>
  <si>
    <t xml:space="preserve">Ud</t>
  </si>
  <si>
    <t xml:space="preserve">Pirostato de rearme manual.</t>
  </si>
  <si>
    <t xml:space="preserve">mt38www050</t>
  </si>
  <si>
    <t xml:space="preserve">Ud</t>
  </si>
  <si>
    <t xml:space="preserve">Desagüe a sumidero, para el drenaje de la válvula de seguridad, compuesto por 1 m de tubo de acero negro de 1/2" y embudo desagüe, incluso accesorios y piezas especiales.</t>
  </si>
  <si>
    <t xml:space="preserve">mt35aia010a</t>
  </si>
  <si>
    <t xml:space="preserve">m</t>
  </si>
  <si>
    <t xml:space="preserve">Tubo curvable de PVC, corrugado, de color negro, de 16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</si>
  <si>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</si>
  <si>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</si>
  <si>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</si>
  <si>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mt38ccg011a</t>
  </si>
  <si>
    <t xml:space="preserve">Ud</t>
  </si>
  <si>
    <t xml:space="preserve">Puesta en marcha del quemador para diesel.</t>
  </si>
  <si>
    <t xml:space="preserve">mt38www010</t>
  </si>
  <si>
    <t xml:space="preserve">Ud</t>
  </si>
  <si>
    <t xml:space="preserve">Material auxiliar para instalaciones de calefacción.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</si>
  <si>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</si>
  <si>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</si>
  <si>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</si>
  <si>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</si>
  <si>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</si>
  <si>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</si>
  <si>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</si>
  <si>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</si>
  <si>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</si>
  <si>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</si>
  <si>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</si>
  <si>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</si>
  <si>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</si>
  <si>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</si>
  <si>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</si>
  <si>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37.720,44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</si>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</sst>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26132.8</v>
      </c>
      <c r="G10" s="12">
        <f ca="1">ROUND(INDIRECT(ADDRESS(ROW()+(0), COLUMN()+(-2), 1))*INDIRECT(ADDRESS(ROW()+(0), COLUMN()+(-1), 1)), 2)</f>
        <v>26132.8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4048.47</v>
      </c>
      <c r="G11" s="12">
        <f ca="1">ROUND(INDIRECT(ADDRESS(ROW()+(0), COLUMN()+(-2), 1))*INDIRECT(ADDRESS(ROW()+(0), COLUMN()+(-1), 1)), 2)</f>
        <v>4048.47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15.41</v>
      </c>
      <c r="G12" s="12">
        <f ca="1">ROUND(INDIRECT(ADDRESS(ROW()+(0), COLUMN()+(-2), 1))*INDIRECT(ADDRESS(ROW()+(0), COLUMN()+(-1), 1)), 2)</f>
        <v>30.82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25.52</v>
      </c>
      <c r="G13" s="12">
        <f ca="1">ROUND(INDIRECT(ADDRESS(ROW()+(0), COLUMN()+(-2), 1))*INDIRECT(ADDRESS(ROW()+(0), COLUMN()+(-1), 1)), 2)</f>
        <v>25.52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1719.22</v>
      </c>
      <c r="G14" s="12">
        <f ca="1">ROUND(INDIRECT(ADDRESS(ROW()+(0), COLUMN()+(-2), 1))*INDIRECT(ADDRESS(ROW()+(0), COLUMN()+(-1), 1)), 2)</f>
        <v>1719.22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16.34</v>
      </c>
      <c r="G15" s="12">
        <f ca="1">ROUND(INDIRECT(ADDRESS(ROW()+(0), COLUMN()+(-2), 1))*INDIRECT(ADDRESS(ROW()+(0), COLUMN()+(-1), 1)), 2)</f>
        <v>16.34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32.33</v>
      </c>
      <c r="G16" s="12">
        <f ca="1">ROUND(INDIRECT(ADDRESS(ROW()+(0), COLUMN()+(-2), 1))*INDIRECT(ADDRESS(ROW()+(0), COLUMN()+(-1), 1)), 2)</f>
        <v>64.66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360.83</v>
      </c>
      <c r="G17" s="12">
        <f ca="1">ROUND(INDIRECT(ADDRESS(ROW()+(0), COLUMN()+(-2), 1))*INDIRECT(ADDRESS(ROW()+(0), COLUMN()+(-1), 1)), 2)</f>
        <v>360.83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76.87</v>
      </c>
      <c r="G18" s="12">
        <f ca="1">ROUND(INDIRECT(ADDRESS(ROW()+(0), COLUMN()+(-2), 1))*INDIRECT(ADDRESS(ROW()+(0), COLUMN()+(-1), 1)), 2)</f>
        <v>76.87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10</v>
      </c>
      <c r="F19" s="12">
        <v>1.89</v>
      </c>
      <c r="G19" s="12">
        <f ca="1">ROUND(INDIRECT(ADDRESS(ROW()+(0), COLUMN()+(-2), 1))*INDIRECT(ADDRESS(ROW()+(0), COLUMN()+(-1), 1)), 2)</f>
        <v>18.9</v>
      </c>
    </row>
    <row r="20" spans="1:7" ht="55.50" thickBot="1" customHeight="1">
      <c r="A20" s="1" t="s">
        <v>42</v>
      </c>
      <c r="B20" s="1"/>
      <c r="C20" s="10" t="s">
        <v>43</v>
      </c>
      <c r="D20" s="1" t="s">
        <v>44</v>
      </c>
      <c r="E20" s="11">
        <v>20</v>
      </c>
      <c r="F20" s="12">
        <v>2.11</v>
      </c>
      <c r="G20" s="12">
        <f ca="1">ROUND(INDIRECT(ADDRESS(ROW()+(0), COLUMN()+(-2), 1))*INDIRECT(ADDRESS(ROW()+(0), COLUMN()+(-1), 1)), 2)</f>
        <v>42.2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768.7</v>
      </c>
      <c r="G21" s="12">
        <f ca="1">ROUND(INDIRECT(ADDRESS(ROW()+(0), COLUMN()+(-2), 1))*INDIRECT(ADDRESS(ROW()+(0), COLUMN()+(-1), 1)), 2)</f>
        <v>768.7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1</v>
      </c>
      <c r="F22" s="12">
        <v>8.61</v>
      </c>
      <c r="G22" s="12">
        <f ca="1">ROUND(INDIRECT(ADDRESS(ROW()+(0), COLUMN()+(-2), 1))*INDIRECT(ADDRESS(ROW()+(0), COLUMN()+(-1), 1)), 2)</f>
        <v>8.61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3">
        <v>1</v>
      </c>
      <c r="F23" s="14">
        <v>5.18</v>
      </c>
      <c r="G23" s="14">
        <f ca="1">ROUND(INDIRECT(ADDRESS(ROW()+(0), COLUMN()+(-2), 1))*INDIRECT(ADDRESS(ROW()+(0), COLUMN()+(-1), 1)), 2)</f>
        <v>5.18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33319.2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5.534</v>
      </c>
      <c r="F26" s="12">
        <v>32.35</v>
      </c>
      <c r="G26" s="12">
        <f ca="1">ROUND(INDIRECT(ADDRESS(ROW()+(0), COLUMN()+(-2), 1))*INDIRECT(ADDRESS(ROW()+(0), COLUMN()+(-1), 1)), 2)</f>
        <v>179.02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5.534</v>
      </c>
      <c r="F27" s="14">
        <v>21.82</v>
      </c>
      <c r="G27" s="14">
        <f ca="1">ROUND(INDIRECT(ADDRESS(ROW()+(0), COLUMN()+(-2), 1))*INDIRECT(ADDRESS(ROW()+(0), COLUMN()+(-1), 1)), 2)</f>
        <v>120.75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1)),INDIRECT(ADDRESS(ROW()+(-2), COLUMN()+(0), 1))), 2)</f>
        <v>299.77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9"/>
      <c r="B30" s="19"/>
      <c r="C30" s="20" t="s">
        <v>64</v>
      </c>
      <c r="D30" s="19" t="s">
        <v>65</v>
      </c>
      <c r="E30" s="13">
        <v>2</v>
      </c>
      <c r="F30" s="14">
        <f ca="1">ROUND(SUM(INDIRECT(ADDRESS(ROW()+(-2), COLUMN()+(1), 1)),INDIRECT(ADDRESS(ROW()+(-6), COLUMN()+(1), 1))), 2)</f>
        <v>33618.9</v>
      </c>
      <c r="G30" s="14">
        <f ca="1">ROUND(INDIRECT(ADDRESS(ROW()+(0), COLUMN()+(-2), 1))*INDIRECT(ADDRESS(ROW()+(0), COLUMN()+(-1), 1))/100, 2)</f>
        <v>672.38</v>
      </c>
    </row>
    <row r="31" spans="1:7" ht="13.50" thickBot="1" customHeight="1">
      <c r="A31" s="21" t="s">
        <v>66</v>
      </c>
      <c r="B31" s="21"/>
      <c r="C31" s="22"/>
      <c r="D31" s="23"/>
      <c r="E31" s="24" t="s">
        <v>67</v>
      </c>
      <c r="F31" s="25"/>
      <c r="G31" s="26">
        <f ca="1">ROUND(SUM(INDIRECT(ADDRESS(ROW()+(-1), COLUMN()+(0), 1)),INDIRECT(ADDRESS(ROW()+(-3), COLUMN()+(0), 1)),INDIRECT(ADDRESS(ROW()+(-7), COLUMN()+(0), 1))), 2)</f>
        <v>34291.3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